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E:\CCT工作文档2020年\BUICK\2021别克昂科威PLUS烟台发布会\"/>
    </mc:Choice>
  </mc:AlternateContent>
  <xr:revisionPtr revIDLastSave="0" documentId="13_ncr:1_{184ED10D-99DA-4E4D-8B95-A907AA17E4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91029" concurrentCalc="0"/>
</workbook>
</file>

<file path=xl/calcChain.xml><?xml version="1.0" encoding="utf-8"?>
<calcChain xmlns="http://schemas.openxmlformats.org/spreadsheetml/2006/main">
  <c r="H19" i="2" l="1"/>
  <c r="B22" i="2"/>
  <c r="I19" i="2"/>
  <c r="G22" i="2"/>
  <c r="K22" i="2"/>
  <c r="E50" i="3"/>
  <c r="E44" i="3"/>
  <c r="E47" i="3"/>
  <c r="E41" i="3"/>
  <c r="E43" i="3"/>
  <c r="E36" i="3"/>
  <c r="E40" i="3"/>
  <c r="E31" i="3"/>
  <c r="E35" i="3"/>
  <c r="E28" i="3"/>
  <c r="E30" i="3"/>
  <c r="E22" i="3"/>
  <c r="E27" i="3"/>
  <c r="E17" i="3"/>
  <c r="E21" i="3"/>
  <c r="E14" i="3"/>
  <c r="E16" i="3"/>
  <c r="E8" i="3"/>
  <c r="E13" i="3"/>
  <c r="E51" i="3"/>
  <c r="A56" i="3"/>
  <c r="H8" i="3"/>
  <c r="H9" i="3"/>
  <c r="H10" i="3"/>
  <c r="H11" i="3"/>
  <c r="H12" i="3"/>
  <c r="H13" i="3"/>
  <c r="H17" i="3"/>
  <c r="H18" i="3"/>
  <c r="H19" i="3"/>
  <c r="H20" i="3"/>
  <c r="H21" i="3"/>
  <c r="H14" i="3"/>
  <c r="H15" i="3"/>
  <c r="H16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F50" i="3"/>
  <c r="G50" i="3"/>
  <c r="H50" i="3"/>
  <c r="H51" i="3"/>
  <c r="C56" i="3"/>
  <c r="I56" i="3"/>
  <c r="G47" i="3"/>
  <c r="G43" i="3"/>
  <c r="G40" i="3"/>
  <c r="G35" i="3"/>
  <c r="G30" i="3"/>
  <c r="G27" i="3"/>
  <c r="G21" i="3"/>
  <c r="G16" i="3"/>
  <c r="G13" i="3"/>
  <c r="G51" i="3"/>
  <c r="G56" i="3"/>
  <c r="F47" i="3"/>
  <c r="F43" i="3"/>
  <c r="F40" i="3"/>
  <c r="F35" i="3"/>
  <c r="F30" i="3"/>
  <c r="F27" i="3"/>
  <c r="F21" i="3"/>
  <c r="F16" i="3"/>
  <c r="F13" i="3"/>
  <c r="F51" i="3"/>
  <c r="E56" i="3"/>
  <c r="D50" i="3"/>
  <c r="D47" i="3"/>
  <c r="D43" i="3"/>
  <c r="D40" i="3"/>
  <c r="D35" i="3"/>
  <c r="D30" i="3"/>
  <c r="D27" i="3"/>
  <c r="D21" i="3"/>
  <c r="D16" i="3"/>
  <c r="D13" i="3"/>
  <c r="D51" i="3"/>
  <c r="C50" i="3"/>
  <c r="C47" i="3"/>
  <c r="C43" i="3"/>
  <c r="C40" i="3"/>
  <c r="C35" i="3"/>
  <c r="C30" i="3"/>
  <c r="C27" i="3"/>
  <c r="C21" i="3"/>
  <c r="C16" i="3"/>
  <c r="C13" i="3"/>
  <c r="C51" i="3"/>
  <c r="H49" i="3"/>
  <c r="H48" i="3"/>
  <c r="I38" i="2"/>
  <c r="J32" i="2"/>
  <c r="J31" i="2"/>
  <c r="J30" i="2"/>
  <c r="F30" i="2"/>
  <c r="J29" i="2"/>
  <c r="F29" i="2"/>
  <c r="G19" i="2"/>
</calcChain>
</file>

<file path=xl/sharedStrings.xml><?xml version="1.0" encoding="utf-8"?>
<sst xmlns="http://schemas.openxmlformats.org/spreadsheetml/2006/main" count="120" uniqueCount="95">
  <si>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</si>
  <si>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</si>
  <si>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</si>
  <si>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</si>
  <si>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</si>
  <si>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</si>
  <si>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</si>
  <si>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</si>
  <si>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</si>
  <si>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</si>
  <si>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</si>
  <si>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</si>
  <si>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</si>
  <si>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</si>
  <si>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</si>
  <si>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</si>
  <si>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</si>
  <si>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</si>
  <si>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</si>
  <si>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</si>
  <si>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</si>
  <si>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</si>
  <si>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</si>
  <si>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</si>
  <si>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</si>
  <si>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</si>
  <si>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</si>
  <si>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</si>
  <si>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</si>
  <si>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</si>
  <si>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</si>
  <si>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</si>
  <si>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</si>
  <si>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</si>
  <si>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</si>
  <si>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</si>
  <si>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</si>
  <si>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</si>
  <si>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</si>
  <si>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HMEA-201023-BYK687</t>
    </r>
  </si>
  <si>
    <t>会议日期：2020.11.07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</si>
  <si>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</si>
  <si>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</si>
  <si>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</si>
  <si>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</si>
  <si>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</si>
  <si>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</si>
  <si>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</si>
  <si>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</si>
  <si>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</si>
  <si>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</si>
  <si>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</si>
  <si>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</si>
  <si>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</si>
  <si>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</si>
  <si>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</si>
  <si>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</si>
  <si>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</si>
  <si>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</si>
  <si>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</si>
  <si>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</si>
  <si>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</si>
  <si>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</si>
  <si>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</si>
  <si>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</si>
  <si>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桌花采买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</si>
  <si>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</si>
  <si>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</si>
  <si>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</si>
  <si>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</si>
  <si>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</si>
  <si>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</si>
  <si>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桌卡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</si>
  <si>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</si>
  <si>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</si>
  <si>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</si>
  <si>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</si>
  <si>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</si>
  <si>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</si>
  <si>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</si>
  <si>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</si>
  <si>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顺丰快递</t>
  </si>
  <si>
    <t>闪送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</si>
  <si>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</si>
  <si>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</si>
  <si>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</si>
  <si>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</si>
  <si>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</si>
  <si>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</si>
  <si>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</si>
  <si>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</si>
  <si>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2020.2.19</t>
    <phoneticPr fontId="12" type="noConversion"/>
  </si>
  <si>
    <t>滴滴打车</t>
    <phoneticPr fontId="12" type="noConversion"/>
  </si>
  <si>
    <t>2020.12-2021.01</t>
    <phoneticPr fontId="12" type="noConversion"/>
  </si>
  <si>
    <t>机票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</si>
</sst>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0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3" fillId="6" borderId="2" xfId="2" applyFont="1" applyFill="1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0" fontId="13" fillId="9" borderId="0" xfId="2" applyFont="1" applyFill="1" applyBorder="1" applyAlignment="1">
      <alignment horizontal="center" vertical="center"/>
    </xf>
    <xf numFmtId="58" fontId="13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zoomScale="85" zoomScaleNormal="85" workbookViewId="0">
      <selection activeCell="T23" sqref="T23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9.4414062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399999999999999">
      <c r="B3" s="63" t="s">
        <v>0</v>
      </c>
      <c r="C3" s="63"/>
      <c r="D3" s="63"/>
      <c r="E3" s="63"/>
      <c r="F3" s="63"/>
      <c r="G3" s="63"/>
      <c r="H3" s="63"/>
      <c r="I3" s="63"/>
      <c r="J3" s="63"/>
      <c r="K3" s="63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1" ht="20.100000000000001" customHeight="1">
      <c r="B5" s="31"/>
      <c r="C5" s="32"/>
      <c r="D5" s="33" t="s">
        <v>1</v>
      </c>
      <c r="E5" s="33"/>
      <c r="F5" s="64" t="s">
        <v>2</v>
      </c>
      <c r="G5" s="64"/>
      <c r="H5" s="33" t="s">
        <v>3</v>
      </c>
      <c r="I5" s="32"/>
      <c r="J5" s="64" t="s">
        <v>4</v>
      </c>
      <c r="K5" s="65"/>
    </row>
    <row r="6" spans="2:11" ht="20.100000000000001" customHeight="1">
      <c r="B6" s="34"/>
      <c r="C6" s="35"/>
      <c r="D6" s="36" t="s">
        <v>5</v>
      </c>
      <c r="E6" s="36"/>
      <c r="F6" s="66" t="s">
        <v>6</v>
      </c>
      <c r="G6" s="66"/>
      <c r="H6" s="36" t="s">
        <v>7</v>
      </c>
      <c r="I6" s="35"/>
      <c r="J6" s="66" t="s">
        <v>8</v>
      </c>
      <c r="K6" s="67"/>
    </row>
    <row r="7" spans="2:11" ht="20.100000000000001" customHeight="1">
      <c r="B7" s="34"/>
      <c r="C7" s="35"/>
      <c r="D7" s="36" t="s">
        <v>9</v>
      </c>
      <c r="E7" s="36"/>
      <c r="F7" s="68" t="s">
        <v>93</v>
      </c>
      <c r="G7" s="66"/>
      <c r="H7" s="36" t="s">
        <v>10</v>
      </c>
      <c r="I7" s="52"/>
      <c r="J7" s="69" t="s">
        <v>91</v>
      </c>
      <c r="K7" s="67"/>
    </row>
    <row r="8" spans="2:11" ht="20.100000000000001" customHeight="1">
      <c r="B8" s="37"/>
      <c r="C8" s="38"/>
      <c r="D8" s="39"/>
      <c r="E8" s="39"/>
      <c r="F8" s="40"/>
      <c r="G8" s="40"/>
      <c r="H8" s="39" t="s">
        <v>11</v>
      </c>
      <c r="I8" s="53"/>
      <c r="J8" s="70"/>
      <c r="K8" s="71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72" t="s">
        <v>12</v>
      </c>
      <c r="C10" s="73"/>
      <c r="D10" s="42" t="s">
        <v>13</v>
      </c>
      <c r="E10" s="74" t="s">
        <v>14</v>
      </c>
      <c r="F10" s="75"/>
      <c r="G10" s="44" t="s">
        <v>15</v>
      </c>
      <c r="H10" s="43" t="s">
        <v>16</v>
      </c>
      <c r="I10" s="74" t="s">
        <v>17</v>
      </c>
      <c r="J10" s="75"/>
      <c r="K10" s="44" t="s">
        <v>18</v>
      </c>
    </row>
    <row r="11" spans="2:11">
      <c r="B11" s="76">
        <v>1</v>
      </c>
      <c r="C11" s="77"/>
      <c r="D11" s="45" t="s">
        <v>19</v>
      </c>
      <c r="E11" s="78" t="s">
        <v>19</v>
      </c>
      <c r="F11" s="78"/>
      <c r="G11" s="46">
        <v>1870</v>
      </c>
      <c r="H11" s="46">
        <v>1870</v>
      </c>
      <c r="I11" s="54"/>
      <c r="J11" s="55"/>
      <c r="K11" s="56" t="s">
        <v>94</v>
      </c>
    </row>
    <row r="12" spans="2:11">
      <c r="B12" s="76">
        <v>1</v>
      </c>
      <c r="C12" s="77"/>
      <c r="D12" s="78" t="s">
        <v>20</v>
      </c>
      <c r="E12" s="78" t="s">
        <v>21</v>
      </c>
      <c r="F12" s="78"/>
      <c r="G12" s="46">
        <v>583.04999999999995</v>
      </c>
      <c r="H12" s="46">
        <v>583.04999999999995</v>
      </c>
      <c r="I12" s="54"/>
      <c r="K12" s="62" t="s">
        <v>92</v>
      </c>
    </row>
    <row r="13" spans="2:11">
      <c r="B13" s="76">
        <v>2</v>
      </c>
      <c r="C13" s="77"/>
      <c r="D13" s="78"/>
      <c r="E13" s="78" t="s">
        <v>21</v>
      </c>
      <c r="F13" s="78"/>
      <c r="G13" s="46"/>
      <c r="H13" s="46"/>
      <c r="I13" s="54"/>
      <c r="J13" s="55"/>
      <c r="K13" s="56"/>
    </row>
    <row r="14" spans="2:11">
      <c r="B14" s="76">
        <v>3</v>
      </c>
      <c r="C14" s="77"/>
      <c r="D14" s="87" t="s">
        <v>22</v>
      </c>
      <c r="E14" s="78" t="s">
        <v>22</v>
      </c>
      <c r="F14" s="78"/>
      <c r="G14" s="46"/>
      <c r="H14" s="46"/>
      <c r="I14" s="79"/>
      <c r="J14" s="80"/>
      <c r="K14" s="57"/>
    </row>
    <row r="15" spans="2:11">
      <c r="B15" s="76">
        <v>4</v>
      </c>
      <c r="C15" s="77"/>
      <c r="D15" s="87"/>
      <c r="E15" s="78" t="s">
        <v>22</v>
      </c>
      <c r="F15" s="78"/>
      <c r="G15" s="46"/>
      <c r="H15" s="46"/>
      <c r="I15" s="79"/>
      <c r="J15" s="80"/>
      <c r="K15" s="57"/>
    </row>
    <row r="16" spans="2:11">
      <c r="B16" s="76">
        <v>5</v>
      </c>
      <c r="C16" s="77"/>
      <c r="D16" s="87"/>
      <c r="E16" s="78" t="s">
        <v>22</v>
      </c>
      <c r="F16" s="78"/>
      <c r="G16" s="46"/>
      <c r="H16" s="46"/>
      <c r="I16" s="79"/>
      <c r="J16" s="80"/>
      <c r="K16" s="57"/>
    </row>
    <row r="17" spans="1:11">
      <c r="B17" s="76">
        <v>6</v>
      </c>
      <c r="C17" s="77"/>
      <c r="D17" s="87"/>
      <c r="E17" s="78" t="s">
        <v>22</v>
      </c>
      <c r="F17" s="78"/>
      <c r="G17" s="46"/>
      <c r="H17" s="46"/>
      <c r="I17" s="79"/>
      <c r="J17" s="80"/>
      <c r="K17" s="56"/>
    </row>
    <row r="18" spans="1:11">
      <c r="B18" s="76">
        <v>21</v>
      </c>
      <c r="C18" s="77"/>
      <c r="D18" s="47" t="s">
        <v>23</v>
      </c>
      <c r="E18" s="78" t="s">
        <v>24</v>
      </c>
      <c r="F18" s="78"/>
      <c r="G18" s="46"/>
      <c r="H18" s="46"/>
      <c r="I18" s="79"/>
      <c r="J18" s="80"/>
      <c r="K18" s="56"/>
    </row>
    <row r="19" spans="1:11">
      <c r="B19" s="74" t="s">
        <v>25</v>
      </c>
      <c r="C19" s="81"/>
      <c r="D19" s="81"/>
      <c r="E19" s="81"/>
      <c r="F19" s="75"/>
      <c r="G19" s="48">
        <f>SUM(G11:G18)</f>
        <v>2453.0500000000002</v>
      </c>
      <c r="H19" s="48">
        <f>SUM(H11:H18)</f>
        <v>2453.0500000000002</v>
      </c>
      <c r="I19" s="82">
        <f>SUM(I12:J18)</f>
        <v>0</v>
      </c>
      <c r="J19" s="83"/>
      <c r="K19" s="58"/>
    </row>
    <row r="20" spans="1:11" ht="20.100000000000001" customHeight="1">
      <c r="B20" s="41"/>
      <c r="C20" s="41"/>
      <c r="D20" s="41"/>
      <c r="E20" s="41"/>
      <c r="F20" s="41"/>
      <c r="G20" s="41"/>
      <c r="H20" s="41"/>
      <c r="I20" s="41"/>
      <c r="J20" s="59"/>
      <c r="K20" s="41"/>
    </row>
    <row r="21" spans="1:11">
      <c r="B21" s="84" t="s">
        <v>16</v>
      </c>
      <c r="C21" s="84"/>
      <c r="D21" s="84"/>
      <c r="E21" s="84"/>
      <c r="F21" s="84"/>
      <c r="G21" s="84" t="s">
        <v>26</v>
      </c>
      <c r="H21" s="84"/>
      <c r="I21" s="84"/>
      <c r="J21" s="84"/>
      <c r="K21" s="44" t="s">
        <v>27</v>
      </c>
    </row>
    <row r="22" spans="1:11">
      <c r="B22" s="85">
        <f>H19</f>
        <v>2453.0500000000002</v>
      </c>
      <c r="C22" s="85"/>
      <c r="D22" s="85"/>
      <c r="E22" s="85"/>
      <c r="F22" s="85"/>
      <c r="G22" s="85">
        <f>I19</f>
        <v>0</v>
      </c>
      <c r="H22" s="85"/>
      <c r="I22" s="85"/>
      <c r="J22" s="85"/>
      <c r="K22" s="60">
        <f>SUM(B22:J22)</f>
        <v>2453.0500000000002</v>
      </c>
    </row>
    <row r="23" spans="1:11" ht="20.100000000000001" customHeight="1"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pans="1:11" ht="20.100000000000001" customHeight="1">
      <c r="B24" s="41" t="s">
        <v>28</v>
      </c>
      <c r="C24" s="41"/>
      <c r="D24" s="41"/>
      <c r="E24" s="41"/>
      <c r="F24" s="41" t="s">
        <v>29</v>
      </c>
      <c r="G24" s="41" t="s">
        <v>30</v>
      </c>
      <c r="H24" s="41"/>
      <c r="I24" s="41"/>
      <c r="J24" s="41" t="s">
        <v>31</v>
      </c>
      <c r="K24" s="41"/>
    </row>
    <row r="27" spans="1:11" ht="17.399999999999999">
      <c r="A27" s="63" t="s">
        <v>32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</row>
    <row r="29" spans="1:11">
      <c r="B29" s="31"/>
      <c r="C29" s="32"/>
      <c r="D29" s="33" t="s">
        <v>1</v>
      </c>
      <c r="E29" s="33"/>
      <c r="F29" s="64" t="str">
        <f>F5</f>
        <v>马可</v>
      </c>
      <c r="G29" s="64"/>
      <c r="H29" s="33" t="s">
        <v>3</v>
      </c>
      <c r="I29" s="32"/>
      <c r="J29" s="64" t="str">
        <f>J5</f>
        <v>总监</v>
      </c>
      <c r="K29" s="65"/>
    </row>
    <row r="30" spans="1:11">
      <c r="B30" s="34"/>
      <c r="C30" s="35"/>
      <c r="D30" s="36" t="s">
        <v>5</v>
      </c>
      <c r="E30" s="36"/>
      <c r="F30" s="66" t="str">
        <f>F6</f>
        <v>上海</v>
      </c>
      <c r="G30" s="66"/>
      <c r="H30" s="36" t="s">
        <v>7</v>
      </c>
      <c r="I30" s="35"/>
      <c r="J30" s="66" t="str">
        <f>J6</f>
        <v>上海事业部</v>
      </c>
      <c r="K30" s="67"/>
    </row>
    <row r="31" spans="1:11">
      <c r="B31" s="34"/>
      <c r="C31" s="35"/>
      <c r="D31" s="36" t="s">
        <v>9</v>
      </c>
      <c r="E31" s="36"/>
      <c r="F31" s="66" t="s">
        <v>33</v>
      </c>
      <c r="G31" s="66"/>
      <c r="H31" s="36" t="s">
        <v>10</v>
      </c>
      <c r="I31" s="52"/>
      <c r="J31" s="86" t="str">
        <f>J7</f>
        <v>2020.2.19</v>
      </c>
      <c r="K31" s="67"/>
    </row>
    <row r="32" spans="1:11">
      <c r="B32" s="37"/>
      <c r="C32" s="38"/>
      <c r="D32" s="39"/>
      <c r="E32" s="39"/>
      <c r="F32" s="40"/>
      <c r="G32" s="40"/>
      <c r="H32" s="39" t="s">
        <v>11</v>
      </c>
      <c r="I32" s="53"/>
      <c r="J32" s="88">
        <f>J8</f>
        <v>0</v>
      </c>
      <c r="K32" s="71"/>
    </row>
    <row r="34" spans="2:11">
      <c r="B34" s="78"/>
      <c r="C34" s="78"/>
      <c r="D34" s="49" t="s">
        <v>34</v>
      </c>
      <c r="E34" s="78" t="s">
        <v>35</v>
      </c>
      <c r="F34" s="78"/>
      <c r="G34" s="46" t="s">
        <v>36</v>
      </c>
      <c r="H34" s="46" t="s">
        <v>37</v>
      </c>
      <c r="I34" s="89" t="s">
        <v>25</v>
      </c>
      <c r="J34" s="89"/>
      <c r="K34" s="61" t="s">
        <v>18</v>
      </c>
    </row>
    <row r="35" spans="2:11">
      <c r="B35" s="78">
        <v>1</v>
      </c>
      <c r="C35" s="78"/>
      <c r="D35" s="49"/>
      <c r="E35" s="78"/>
      <c r="F35" s="78"/>
      <c r="G35" s="46"/>
      <c r="H35" s="46"/>
      <c r="I35" s="79"/>
      <c r="J35" s="80"/>
      <c r="K35" s="61"/>
    </row>
    <row r="36" spans="2:11">
      <c r="B36" s="78">
        <v>2</v>
      </c>
      <c r="C36" s="78"/>
      <c r="D36" s="49"/>
      <c r="E36" s="78"/>
      <c r="F36" s="78"/>
      <c r="G36" s="46"/>
      <c r="H36" s="46"/>
      <c r="I36" s="79"/>
      <c r="J36" s="80"/>
      <c r="K36" s="61"/>
    </row>
    <row r="37" spans="2:11">
      <c r="B37" s="78">
        <v>3</v>
      </c>
      <c r="C37" s="78"/>
      <c r="D37" s="50"/>
      <c r="E37" s="78"/>
      <c r="F37" s="78"/>
      <c r="G37" s="46"/>
      <c r="H37" s="46"/>
      <c r="I37" s="79"/>
      <c r="J37" s="80"/>
      <c r="K37" s="56"/>
    </row>
    <row r="38" spans="2:11">
      <c r="B38" s="74" t="s">
        <v>25</v>
      </c>
      <c r="C38" s="81"/>
      <c r="D38" s="81"/>
      <c r="E38" s="81"/>
      <c r="F38" s="75"/>
      <c r="G38" s="48"/>
      <c r="H38" s="48"/>
      <c r="I38" s="82">
        <f>SUM(I35:J37)</f>
        <v>0</v>
      </c>
      <c r="J38" s="83"/>
      <c r="K38" s="58"/>
    </row>
    <row r="39" spans="2:11" ht="20.100000000000001" customHeight="1">
      <c r="B39" s="41" t="s">
        <v>28</v>
      </c>
      <c r="C39" s="41"/>
      <c r="D39" s="41"/>
      <c r="E39" s="41"/>
      <c r="F39" s="41" t="s">
        <v>29</v>
      </c>
      <c r="G39" s="41" t="s">
        <v>30</v>
      </c>
      <c r="H39" s="41"/>
      <c r="I39" s="41"/>
      <c r="J39" s="41" t="s">
        <v>31</v>
      </c>
      <c r="K39" s="41"/>
    </row>
  </sheetData>
  <mergeCells count="62">
    <mergeCell ref="B38:F38"/>
    <mergeCell ref="I38:J38"/>
    <mergeCell ref="D12:D13"/>
    <mergeCell ref="D14:D17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B18:C18"/>
    <mergeCell ref="E18:F18"/>
    <mergeCell ref="I18:J18"/>
    <mergeCell ref="B19:F19"/>
    <mergeCell ref="I19:J19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8"/>
  <sheetViews>
    <sheetView workbookViewId="0">
      <selection activeCell="B62" sqref="B62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9.44140625"/>
    <col min="8" max="8" width="9.88671875"/>
    <col min="9" max="9" width="24.88671875" customWidth="1"/>
    <col min="10" max="10" width="39.44140625" customWidth="1"/>
  </cols>
  <sheetData>
    <row r="2" spans="1:12" ht="21" customHeight="1">
      <c r="C2" s="63" t="s">
        <v>38</v>
      </c>
      <c r="D2" s="63"/>
      <c r="E2" s="63"/>
      <c r="F2" s="63"/>
      <c r="G2" s="63"/>
      <c r="H2" s="63"/>
      <c r="I2" s="20"/>
      <c r="J2" s="20"/>
      <c r="K2" s="20"/>
      <c r="L2" s="20"/>
    </row>
    <row r="4" spans="1:12" ht="21" customHeight="1">
      <c r="H4" s="117" t="s">
        <v>39</v>
      </c>
      <c r="I4" s="117"/>
      <c r="J4" s="117" t="s">
        <v>40</v>
      </c>
    </row>
    <row r="5" spans="1:12" ht="21" customHeight="1">
      <c r="H5" s="118"/>
      <c r="I5" s="118"/>
      <c r="J5" s="118"/>
    </row>
    <row r="6" spans="1:12" ht="21" customHeight="1">
      <c r="A6" s="102" t="s">
        <v>12</v>
      </c>
      <c r="B6" s="94" t="s">
        <v>41</v>
      </c>
      <c r="C6" s="95" t="s">
        <v>42</v>
      </c>
      <c r="D6" s="95"/>
      <c r="E6" s="95"/>
      <c r="F6" s="96" t="s">
        <v>43</v>
      </c>
      <c r="G6" s="96"/>
      <c r="H6" s="96"/>
      <c r="I6" s="96"/>
      <c r="J6" s="94" t="s">
        <v>44</v>
      </c>
    </row>
    <row r="7" spans="1:12" ht="21" customHeight="1">
      <c r="A7" s="102"/>
      <c r="B7" s="94"/>
      <c r="C7" s="6" t="s">
        <v>45</v>
      </c>
      <c r="D7" s="7" t="s">
        <v>46</v>
      </c>
      <c r="E7" s="4" t="s">
        <v>47</v>
      </c>
      <c r="F7" s="5" t="s">
        <v>48</v>
      </c>
      <c r="G7" s="5" t="s">
        <v>49</v>
      </c>
      <c r="H7" s="5" t="s">
        <v>50</v>
      </c>
      <c r="I7" s="5" t="s">
        <v>51</v>
      </c>
      <c r="J7" s="94"/>
    </row>
    <row r="8" spans="1:12" ht="21" customHeight="1">
      <c r="A8" s="98">
        <v>1</v>
      </c>
      <c r="B8" s="93" t="s">
        <v>52</v>
      </c>
      <c r="C8" s="97">
        <v>0</v>
      </c>
      <c r="D8" s="98">
        <v>0</v>
      </c>
      <c r="E8" s="114">
        <f>C8*D8</f>
        <v>0</v>
      </c>
      <c r="F8" s="10">
        <v>0</v>
      </c>
      <c r="G8" s="10">
        <v>0</v>
      </c>
      <c r="H8" s="10">
        <f>F8+G8</f>
        <v>0</v>
      </c>
      <c r="I8" s="21"/>
      <c r="J8" s="111" t="s">
        <v>53</v>
      </c>
    </row>
    <row r="9" spans="1:12" ht="21" customHeight="1">
      <c r="A9" s="98"/>
      <c r="B9" s="93"/>
      <c r="C9" s="97"/>
      <c r="D9" s="98"/>
      <c r="E9" s="114"/>
      <c r="F9" s="10">
        <v>0</v>
      </c>
      <c r="G9" s="10">
        <v>0</v>
      </c>
      <c r="H9" s="10">
        <f>F9+G9</f>
        <v>0</v>
      </c>
      <c r="I9" s="21"/>
      <c r="J9" s="112"/>
    </row>
    <row r="10" spans="1:12" ht="21" customHeight="1">
      <c r="A10" s="98"/>
      <c r="B10" s="93"/>
      <c r="C10" s="97"/>
      <c r="D10" s="98"/>
      <c r="E10" s="114"/>
      <c r="F10" s="10">
        <v>0</v>
      </c>
      <c r="G10" s="10">
        <v>0</v>
      </c>
      <c r="H10" s="10">
        <f>F10+G10</f>
        <v>0</v>
      </c>
      <c r="I10" s="21"/>
      <c r="J10" s="112"/>
    </row>
    <row r="11" spans="1:12" ht="21" customHeight="1">
      <c r="A11" s="98"/>
      <c r="B11" s="93"/>
      <c r="C11" s="97"/>
      <c r="D11" s="98"/>
      <c r="E11" s="114"/>
      <c r="F11" s="10">
        <v>0</v>
      </c>
      <c r="G11" s="10">
        <v>0</v>
      </c>
      <c r="H11" s="10">
        <f>F11+G11</f>
        <v>0</v>
      </c>
      <c r="I11" s="22"/>
      <c r="J11" s="112"/>
    </row>
    <row r="12" spans="1:12" ht="21" customHeight="1">
      <c r="A12" s="98"/>
      <c r="B12" s="93"/>
      <c r="C12" s="97"/>
      <c r="D12" s="98"/>
      <c r="E12" s="114"/>
      <c r="F12" s="10">
        <v>0</v>
      </c>
      <c r="G12" s="10">
        <v>0</v>
      </c>
      <c r="H12" s="10">
        <f>F12+G12</f>
        <v>0</v>
      </c>
      <c r="I12" s="22"/>
      <c r="J12" s="112"/>
    </row>
    <row r="13" spans="1:12" s="1" customFormat="1" ht="21" customHeight="1">
      <c r="A13" s="12"/>
      <c r="B13" s="13" t="s">
        <v>54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0">SUM(G8:G12)</f>
        <v>0</v>
      </c>
      <c r="H13" s="14">
        <f t="shared" si="0"/>
        <v>0</v>
      </c>
      <c r="I13" s="23"/>
      <c r="J13" s="113"/>
    </row>
    <row r="14" spans="1:12" ht="21" customHeight="1">
      <c r="A14" s="99">
        <v>2</v>
      </c>
      <c r="B14" s="90" t="s">
        <v>55</v>
      </c>
      <c r="C14" s="108">
        <v>0</v>
      </c>
      <c r="D14" s="99">
        <v>0</v>
      </c>
      <c r="E14" s="108">
        <f>C14*D14</f>
        <v>0</v>
      </c>
      <c r="F14" s="10">
        <v>0</v>
      </c>
      <c r="G14" s="10">
        <v>0</v>
      </c>
      <c r="H14" s="10">
        <f>F14+G14</f>
        <v>0</v>
      </c>
      <c r="I14" s="22"/>
      <c r="J14" s="111" t="s">
        <v>56</v>
      </c>
    </row>
    <row r="15" spans="1:12" ht="21" customHeight="1">
      <c r="A15" s="101"/>
      <c r="B15" s="91"/>
      <c r="C15" s="109"/>
      <c r="D15" s="101"/>
      <c r="E15" s="109"/>
      <c r="F15" s="10">
        <v>0</v>
      </c>
      <c r="G15" s="10">
        <v>0</v>
      </c>
      <c r="H15" s="10">
        <f t="shared" ref="H15" si="1">F15+G15</f>
        <v>0</v>
      </c>
      <c r="I15" s="22"/>
      <c r="J15" s="112"/>
    </row>
    <row r="16" spans="1:12" s="1" customFormat="1" ht="21" customHeight="1">
      <c r="A16" s="12"/>
      <c r="B16" s="13" t="s">
        <v>57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3"/>
      <c r="J16" s="113"/>
    </row>
    <row r="17" spans="1:10" ht="21" customHeight="1">
      <c r="A17" s="99">
        <v>3</v>
      </c>
      <c r="B17" s="90" t="s">
        <v>58</v>
      </c>
      <c r="C17" s="108">
        <v>0</v>
      </c>
      <c r="D17" s="99">
        <v>0</v>
      </c>
      <c r="E17" s="108">
        <f>C17*D17</f>
        <v>0</v>
      </c>
      <c r="F17" s="10">
        <v>0</v>
      </c>
      <c r="G17" s="10">
        <v>0</v>
      </c>
      <c r="H17" s="10">
        <f>F17+G17</f>
        <v>0</v>
      </c>
      <c r="I17" s="22"/>
      <c r="J17" s="119" t="s">
        <v>59</v>
      </c>
    </row>
    <row r="18" spans="1:10" ht="21" customHeight="1">
      <c r="A18" s="100"/>
      <c r="B18" s="92"/>
      <c r="C18" s="110"/>
      <c r="D18" s="100"/>
      <c r="E18" s="110"/>
      <c r="F18" s="10">
        <v>0</v>
      </c>
      <c r="G18" s="10">
        <v>0</v>
      </c>
      <c r="H18" s="10">
        <f>F18+G18</f>
        <v>0</v>
      </c>
      <c r="I18" s="22"/>
      <c r="J18" s="120"/>
    </row>
    <row r="19" spans="1:10" ht="21" customHeight="1">
      <c r="A19" s="100"/>
      <c r="B19" s="92"/>
      <c r="C19" s="110"/>
      <c r="D19" s="100"/>
      <c r="E19" s="110"/>
      <c r="F19" s="10">
        <v>0</v>
      </c>
      <c r="G19" s="10">
        <v>0</v>
      </c>
      <c r="H19" s="10">
        <f t="shared" ref="H19:H26" si="2">F19+G19</f>
        <v>0</v>
      </c>
      <c r="I19" s="22"/>
      <c r="J19" s="120"/>
    </row>
    <row r="20" spans="1:10" ht="21" customHeight="1">
      <c r="A20" s="100"/>
      <c r="B20" s="92"/>
      <c r="C20" s="110"/>
      <c r="D20" s="100"/>
      <c r="E20" s="110"/>
      <c r="F20" s="10">
        <v>0</v>
      </c>
      <c r="G20" s="10">
        <v>0</v>
      </c>
      <c r="H20" s="10">
        <f t="shared" si="2"/>
        <v>0</v>
      </c>
      <c r="I20" s="22"/>
      <c r="J20" s="120"/>
    </row>
    <row r="21" spans="1:10" s="1" customFormat="1" ht="21" customHeight="1">
      <c r="A21" s="12"/>
      <c r="B21" s="13" t="s">
        <v>60</v>
      </c>
      <c r="C21" s="14">
        <f>SUM(C17)</f>
        <v>0</v>
      </c>
      <c r="D21" s="15">
        <f t="shared" ref="D21:E21" si="3">SUM(D17)</f>
        <v>0</v>
      </c>
      <c r="E21" s="15">
        <f t="shared" si="3"/>
        <v>0</v>
      </c>
      <c r="F21" s="14">
        <f>SUM(F17:F20)</f>
        <v>0</v>
      </c>
      <c r="G21" s="14">
        <f>SUM(G17:G20)</f>
        <v>0</v>
      </c>
      <c r="H21" s="14">
        <f>SUM(H17:H20)</f>
        <v>0</v>
      </c>
      <c r="I21" s="23"/>
      <c r="J21" s="121"/>
    </row>
    <row r="22" spans="1:10" ht="19.95" customHeight="1">
      <c r="A22" s="98">
        <v>4</v>
      </c>
      <c r="B22" s="93" t="s">
        <v>61</v>
      </c>
      <c r="C22" s="97">
        <v>0</v>
      </c>
      <c r="D22" s="98">
        <v>0</v>
      </c>
      <c r="E22" s="114">
        <f>C22*D22</f>
        <v>0</v>
      </c>
      <c r="F22" s="10">
        <v>0</v>
      </c>
      <c r="G22" s="10">
        <v>0</v>
      </c>
      <c r="H22" s="10">
        <f t="shared" si="2"/>
        <v>0</v>
      </c>
      <c r="I22" s="24"/>
      <c r="J22" s="119" t="s">
        <v>62</v>
      </c>
    </row>
    <row r="23" spans="1:10" ht="19.95" customHeight="1">
      <c r="A23" s="98"/>
      <c r="B23" s="93"/>
      <c r="C23" s="97"/>
      <c r="D23" s="98"/>
      <c r="E23" s="114"/>
      <c r="F23" s="10">
        <v>0</v>
      </c>
      <c r="G23" s="10">
        <v>0</v>
      </c>
      <c r="H23" s="10">
        <f t="shared" si="2"/>
        <v>0</v>
      </c>
      <c r="I23" s="24"/>
      <c r="J23" s="120"/>
    </row>
    <row r="24" spans="1:10" ht="21" customHeight="1">
      <c r="A24" s="98"/>
      <c r="B24" s="93"/>
      <c r="C24" s="97"/>
      <c r="D24" s="98"/>
      <c r="E24" s="114"/>
      <c r="F24" s="10">
        <v>0</v>
      </c>
      <c r="G24" s="10">
        <v>0</v>
      </c>
      <c r="H24" s="10">
        <f t="shared" si="2"/>
        <v>0</v>
      </c>
      <c r="I24" s="24"/>
      <c r="J24" s="120"/>
    </row>
    <row r="25" spans="1:10" ht="21" customHeight="1">
      <c r="A25" s="98"/>
      <c r="B25" s="93"/>
      <c r="C25" s="97"/>
      <c r="D25" s="98"/>
      <c r="E25" s="114"/>
      <c r="F25" s="10">
        <v>0</v>
      </c>
      <c r="G25" s="10">
        <v>0</v>
      </c>
      <c r="H25" s="10">
        <f t="shared" si="2"/>
        <v>0</v>
      </c>
      <c r="I25" s="25"/>
      <c r="J25" s="120"/>
    </row>
    <row r="26" spans="1:10" ht="21" customHeight="1">
      <c r="A26" s="98"/>
      <c r="B26" s="93"/>
      <c r="C26" s="97"/>
      <c r="D26" s="98"/>
      <c r="E26" s="114"/>
      <c r="F26" s="10">
        <v>0</v>
      </c>
      <c r="G26" s="10">
        <v>0</v>
      </c>
      <c r="H26" s="10">
        <f t="shared" si="2"/>
        <v>0</v>
      </c>
      <c r="I26" s="25"/>
      <c r="J26" s="120"/>
    </row>
    <row r="27" spans="1:10" s="1" customFormat="1" ht="21" customHeight="1">
      <c r="A27" s="12"/>
      <c r="B27" s="13" t="s">
        <v>63</v>
      </c>
      <c r="C27" s="14">
        <f>C22</f>
        <v>0</v>
      </c>
      <c r="D27" s="15">
        <f>D22</f>
        <v>0</v>
      </c>
      <c r="E27" s="15">
        <f>E22</f>
        <v>0</v>
      </c>
      <c r="F27" s="14">
        <f>SUM(F22:F26)</f>
        <v>0</v>
      </c>
      <c r="G27" s="14">
        <f>SUM(G22:G26)</f>
        <v>0</v>
      </c>
      <c r="H27" s="14">
        <f>SUM(H22:H26)</f>
        <v>0</v>
      </c>
      <c r="I27" s="23"/>
      <c r="J27" s="121"/>
    </row>
    <row r="28" spans="1:10" ht="21" customHeight="1">
      <c r="A28" s="99">
        <v>5</v>
      </c>
      <c r="B28" s="90" t="s">
        <v>64</v>
      </c>
      <c r="C28" s="108">
        <v>0</v>
      </c>
      <c r="D28" s="99">
        <v>0</v>
      </c>
      <c r="E28" s="114">
        <f>C28*D28</f>
        <v>0</v>
      </c>
      <c r="F28" s="10">
        <v>338</v>
      </c>
      <c r="G28" s="10">
        <v>0</v>
      </c>
      <c r="H28" s="10">
        <f>F28+G28</f>
        <v>338</v>
      </c>
      <c r="I28" s="25" t="s">
        <v>65</v>
      </c>
      <c r="J28" s="122" t="s">
        <v>66</v>
      </c>
    </row>
    <row r="29" spans="1:10" ht="21" customHeight="1">
      <c r="A29" s="100"/>
      <c r="B29" s="92"/>
      <c r="C29" s="110"/>
      <c r="D29" s="100"/>
      <c r="E29" s="114"/>
      <c r="F29" s="10">
        <v>0</v>
      </c>
      <c r="G29" s="10">
        <v>0</v>
      </c>
      <c r="H29" s="10">
        <f t="shared" ref="H29:H34" si="4">F29+G29</f>
        <v>0</v>
      </c>
      <c r="I29" s="24"/>
      <c r="J29" s="123"/>
    </row>
    <row r="30" spans="1:10" s="1" customFormat="1" ht="21" customHeight="1">
      <c r="A30" s="12"/>
      <c r="B30" s="13" t="s">
        <v>67</v>
      </c>
      <c r="C30" s="14">
        <f>SUM(C28:C29)</f>
        <v>0</v>
      </c>
      <c r="D30" s="15">
        <f t="shared" ref="D30" si="5">SUM(D28)</f>
        <v>0</v>
      </c>
      <c r="E30" s="15">
        <f>E28</f>
        <v>0</v>
      </c>
      <c r="F30" s="14">
        <f>SUM(F28:F29)</f>
        <v>338</v>
      </c>
      <c r="G30" s="14">
        <f>SUM(G28:G29)</f>
        <v>0</v>
      </c>
      <c r="H30" s="14">
        <f>SUM(H28:H29)</f>
        <v>338</v>
      </c>
      <c r="I30" s="23"/>
      <c r="J30" s="124"/>
    </row>
    <row r="31" spans="1:10" ht="21" customHeight="1">
      <c r="A31" s="99">
        <v>6</v>
      </c>
      <c r="B31" s="90" t="s">
        <v>68</v>
      </c>
      <c r="C31" s="108">
        <v>0</v>
      </c>
      <c r="D31" s="99">
        <v>0</v>
      </c>
      <c r="E31" s="108">
        <f>C31*D31</f>
        <v>0</v>
      </c>
      <c r="F31" s="10">
        <v>0</v>
      </c>
      <c r="G31" s="10">
        <v>0</v>
      </c>
      <c r="H31" s="10">
        <f t="shared" si="4"/>
        <v>0</v>
      </c>
      <c r="I31" s="21"/>
      <c r="J31" s="111" t="s">
        <v>69</v>
      </c>
    </row>
    <row r="32" spans="1:10" ht="21" customHeight="1">
      <c r="A32" s="100"/>
      <c r="B32" s="92"/>
      <c r="C32" s="110"/>
      <c r="D32" s="100"/>
      <c r="E32" s="110"/>
      <c r="F32" s="10">
        <v>0</v>
      </c>
      <c r="G32" s="10">
        <v>0</v>
      </c>
      <c r="H32" s="10">
        <f t="shared" si="4"/>
        <v>0</v>
      </c>
      <c r="I32" s="21"/>
      <c r="J32" s="120"/>
    </row>
    <row r="33" spans="1:10" ht="21" customHeight="1">
      <c r="A33" s="100"/>
      <c r="B33" s="92"/>
      <c r="C33" s="110"/>
      <c r="D33" s="100"/>
      <c r="E33" s="110"/>
      <c r="F33" s="10">
        <v>0</v>
      </c>
      <c r="G33" s="10">
        <v>0</v>
      </c>
      <c r="H33" s="10">
        <f t="shared" si="4"/>
        <v>0</v>
      </c>
      <c r="I33" s="21"/>
      <c r="J33" s="120"/>
    </row>
    <row r="34" spans="1:10" ht="21" customHeight="1">
      <c r="A34" s="101"/>
      <c r="B34" s="91"/>
      <c r="C34" s="109"/>
      <c r="D34" s="101"/>
      <c r="E34" s="109"/>
      <c r="F34" s="10">
        <v>0</v>
      </c>
      <c r="G34" s="10">
        <v>0</v>
      </c>
      <c r="H34" s="10">
        <f t="shared" si="4"/>
        <v>0</v>
      </c>
      <c r="I34" s="21"/>
      <c r="J34" s="120"/>
    </row>
    <row r="35" spans="1:10" s="1" customFormat="1" ht="21" customHeight="1">
      <c r="A35" s="12"/>
      <c r="B35" s="13" t="s">
        <v>70</v>
      </c>
      <c r="C35" s="14">
        <f>SUM(C31)</f>
        <v>0</v>
      </c>
      <c r="D35" s="15">
        <f t="shared" ref="D35:E35" si="6">SUM(D31)</f>
        <v>0</v>
      </c>
      <c r="E35" s="15">
        <f t="shared" si="6"/>
        <v>0</v>
      </c>
      <c r="F35" s="14">
        <f>SUM(F31:F33)</f>
        <v>0</v>
      </c>
      <c r="G35" s="14">
        <f>SUM(G31:G33)</f>
        <v>0</v>
      </c>
      <c r="H35" s="14">
        <f>SUM(H31:H34)</f>
        <v>0</v>
      </c>
      <c r="I35" s="23"/>
      <c r="J35" s="121"/>
    </row>
    <row r="36" spans="1:10" ht="21" customHeight="1">
      <c r="A36" s="98">
        <v>7</v>
      </c>
      <c r="B36" s="93" t="s">
        <v>71</v>
      </c>
      <c r="C36" s="97">
        <v>0</v>
      </c>
      <c r="D36" s="98">
        <v>0</v>
      </c>
      <c r="E36" s="114">
        <f>C36</f>
        <v>0</v>
      </c>
      <c r="F36" s="10">
        <v>0</v>
      </c>
      <c r="G36" s="10">
        <v>60</v>
      </c>
      <c r="H36" s="10">
        <f t="shared" ref="H36:H46" si="7">F36+G36</f>
        <v>60</v>
      </c>
      <c r="I36" s="22" t="s">
        <v>72</v>
      </c>
      <c r="J36" s="125"/>
    </row>
    <row r="37" spans="1:10" ht="21" customHeight="1">
      <c r="A37" s="98"/>
      <c r="B37" s="93"/>
      <c r="C37" s="97"/>
      <c r="D37" s="98"/>
      <c r="E37" s="114"/>
      <c r="F37" s="10">
        <v>0</v>
      </c>
      <c r="G37" s="10">
        <v>0</v>
      </c>
      <c r="H37" s="10">
        <f t="shared" si="7"/>
        <v>0</v>
      </c>
      <c r="I37" s="22"/>
      <c r="J37" s="115"/>
    </row>
    <row r="38" spans="1:10" ht="21" customHeight="1">
      <c r="A38" s="98"/>
      <c r="B38" s="93"/>
      <c r="C38" s="97"/>
      <c r="D38" s="98"/>
      <c r="E38" s="114"/>
      <c r="F38" s="10">
        <v>0</v>
      </c>
      <c r="G38" s="10">
        <v>0</v>
      </c>
      <c r="H38" s="10">
        <f t="shared" si="7"/>
        <v>0</v>
      </c>
      <c r="I38" s="22"/>
      <c r="J38" s="115"/>
    </row>
    <row r="39" spans="1:10" ht="21" customHeight="1">
      <c r="A39" s="98"/>
      <c r="B39" s="93"/>
      <c r="C39" s="97"/>
      <c r="D39" s="98"/>
      <c r="E39" s="114"/>
      <c r="F39" s="10">
        <v>0</v>
      </c>
      <c r="G39" s="10">
        <v>0</v>
      </c>
      <c r="H39" s="10">
        <f t="shared" si="7"/>
        <v>0</v>
      </c>
      <c r="I39" s="22"/>
      <c r="J39" s="115"/>
    </row>
    <row r="40" spans="1:10" s="1" customFormat="1" ht="21" customHeight="1">
      <c r="A40" s="12"/>
      <c r="B40" s="13" t="s">
        <v>73</v>
      </c>
      <c r="C40" s="14">
        <f>SUM(C36)</f>
        <v>0</v>
      </c>
      <c r="D40" s="15">
        <f t="shared" ref="D40:E40" si="8">SUM(D36)</f>
        <v>0</v>
      </c>
      <c r="E40" s="15">
        <f t="shared" si="8"/>
        <v>0</v>
      </c>
      <c r="F40" s="14">
        <f>SUM(F36:F39)</f>
        <v>0</v>
      </c>
      <c r="G40" s="14">
        <f t="shared" ref="G40:H40" si="9">SUM(G36:G39)</f>
        <v>60</v>
      </c>
      <c r="H40" s="14">
        <f t="shared" si="9"/>
        <v>60</v>
      </c>
      <c r="I40" s="23"/>
      <c r="J40" s="116"/>
    </row>
    <row r="41" spans="1:10" ht="21" customHeight="1">
      <c r="A41" s="98">
        <v>8</v>
      </c>
      <c r="B41" s="93" t="s">
        <v>74</v>
      </c>
      <c r="C41" s="97">
        <v>0</v>
      </c>
      <c r="D41" s="98">
        <v>0</v>
      </c>
      <c r="E41" s="114">
        <f>C41*D41</f>
        <v>0</v>
      </c>
      <c r="F41" s="10">
        <v>0</v>
      </c>
      <c r="G41" s="10">
        <v>0</v>
      </c>
      <c r="H41" s="10">
        <f t="shared" si="7"/>
        <v>0</v>
      </c>
      <c r="I41" s="22"/>
      <c r="J41" s="119" t="s">
        <v>75</v>
      </c>
    </row>
    <row r="42" spans="1:10" ht="21" customHeight="1">
      <c r="A42" s="98"/>
      <c r="B42" s="93"/>
      <c r="C42" s="97"/>
      <c r="D42" s="98"/>
      <c r="E42" s="114"/>
      <c r="F42" s="10">
        <v>0</v>
      </c>
      <c r="G42" s="10">
        <v>0</v>
      </c>
      <c r="H42" s="10">
        <f t="shared" si="7"/>
        <v>0</v>
      </c>
      <c r="I42" s="22"/>
      <c r="J42" s="120"/>
    </row>
    <row r="43" spans="1:10" s="1" customFormat="1" ht="21" customHeight="1">
      <c r="A43" s="12"/>
      <c r="B43" s="13" t="s">
        <v>76</v>
      </c>
      <c r="C43" s="14">
        <f>SUM(C41)</f>
        <v>0</v>
      </c>
      <c r="D43" s="15">
        <f t="shared" ref="D43:E43" si="10">SUM(D41)</f>
        <v>0</v>
      </c>
      <c r="E43" s="15">
        <f t="shared" si="10"/>
        <v>0</v>
      </c>
      <c r="F43" s="14">
        <f>SUM(F41:F42)</f>
        <v>0</v>
      </c>
      <c r="G43" s="14">
        <f t="shared" ref="G43:H43" si="11">SUM(G41:G42)</f>
        <v>0</v>
      </c>
      <c r="H43" s="14">
        <f t="shared" si="11"/>
        <v>0</v>
      </c>
      <c r="I43" s="23"/>
      <c r="J43" s="121"/>
    </row>
    <row r="44" spans="1:10" ht="21" customHeight="1">
      <c r="A44" s="98">
        <v>9</v>
      </c>
      <c r="B44" s="93" t="s">
        <v>77</v>
      </c>
      <c r="C44" s="97">
        <v>0</v>
      </c>
      <c r="D44" s="98">
        <v>0</v>
      </c>
      <c r="E44" s="114">
        <f>C44*D44</f>
        <v>0</v>
      </c>
      <c r="F44" s="10">
        <v>0</v>
      </c>
      <c r="G44" s="10">
        <v>0</v>
      </c>
      <c r="H44" s="10">
        <f t="shared" si="7"/>
        <v>0</v>
      </c>
      <c r="I44" s="22"/>
      <c r="J44" s="111" t="s">
        <v>78</v>
      </c>
    </row>
    <row r="45" spans="1:10" ht="21" customHeight="1">
      <c r="A45" s="98"/>
      <c r="B45" s="93"/>
      <c r="C45" s="97"/>
      <c r="D45" s="98"/>
      <c r="E45" s="114"/>
      <c r="F45" s="10">
        <v>0</v>
      </c>
      <c r="G45" s="10">
        <v>0</v>
      </c>
      <c r="H45" s="10">
        <f t="shared" si="7"/>
        <v>0</v>
      </c>
      <c r="I45" s="22"/>
      <c r="J45" s="112"/>
    </row>
    <row r="46" spans="1:10" ht="21" customHeight="1">
      <c r="A46" s="98"/>
      <c r="B46" s="93"/>
      <c r="C46" s="97"/>
      <c r="D46" s="98"/>
      <c r="E46" s="114"/>
      <c r="F46" s="10">
        <v>0</v>
      </c>
      <c r="G46" s="10">
        <v>0</v>
      </c>
      <c r="H46" s="10">
        <f t="shared" si="7"/>
        <v>0</v>
      </c>
      <c r="I46" s="22"/>
      <c r="J46" s="112"/>
    </row>
    <row r="47" spans="1:10" s="1" customFormat="1" ht="21" customHeight="1">
      <c r="A47" s="12"/>
      <c r="B47" s="13" t="s">
        <v>79</v>
      </c>
      <c r="C47" s="14">
        <f>SUM(C44)</f>
        <v>0</v>
      </c>
      <c r="D47" s="15">
        <f t="shared" ref="D47:E47" si="12">SUM(D44)</f>
        <v>0</v>
      </c>
      <c r="E47" s="15">
        <f t="shared" si="12"/>
        <v>0</v>
      </c>
      <c r="F47" s="14">
        <f>SUM(F44:F46)</f>
        <v>0</v>
      </c>
      <c r="G47" s="14">
        <f t="shared" ref="G47:H47" si="13">SUM(G44:G46)</f>
        <v>0</v>
      </c>
      <c r="H47" s="14">
        <f t="shared" si="13"/>
        <v>0</v>
      </c>
      <c r="I47" s="23"/>
      <c r="J47" s="113"/>
    </row>
    <row r="48" spans="1:10" ht="21" customHeight="1">
      <c r="A48" s="16">
        <v>10</v>
      </c>
      <c r="B48" s="9" t="s">
        <v>80</v>
      </c>
      <c r="C48" s="10">
        <v>0</v>
      </c>
      <c r="D48" s="8">
        <v>0</v>
      </c>
      <c r="E48" s="11">
        <v>0</v>
      </c>
      <c r="F48" s="10">
        <v>102</v>
      </c>
      <c r="G48" s="10">
        <v>0</v>
      </c>
      <c r="H48" s="10">
        <f>F48+G48</f>
        <v>102</v>
      </c>
      <c r="I48" s="22" t="s">
        <v>81</v>
      </c>
      <c r="J48" s="115"/>
    </row>
    <row r="49" spans="1:10" ht="21" customHeight="1">
      <c r="A49" s="16"/>
      <c r="B49" s="9"/>
      <c r="C49" s="10"/>
      <c r="D49" s="8"/>
      <c r="E49" s="11"/>
      <c r="F49" s="10">
        <v>230</v>
      </c>
      <c r="G49" s="10">
        <v>0</v>
      </c>
      <c r="H49" s="10">
        <f>F49+G49</f>
        <v>230</v>
      </c>
      <c r="I49" s="22" t="s">
        <v>82</v>
      </c>
      <c r="J49" s="115"/>
    </row>
    <row r="50" spans="1:10" s="1" customFormat="1" ht="21" customHeight="1">
      <c r="A50" s="12"/>
      <c r="B50" s="13" t="s">
        <v>83</v>
      </c>
      <c r="C50" s="14">
        <f>C48</f>
        <v>0</v>
      </c>
      <c r="D50" s="15">
        <f>D48</f>
        <v>0</v>
      </c>
      <c r="E50" s="15">
        <f>E48</f>
        <v>0</v>
      </c>
      <c r="F50" s="14">
        <f>SUM(F48:F49)</f>
        <v>332</v>
      </c>
      <c r="G50" s="14">
        <f>SUM(G48:G48)</f>
        <v>0</v>
      </c>
      <c r="H50" s="14">
        <f>F50+G50</f>
        <v>332</v>
      </c>
      <c r="I50" s="23"/>
      <c r="J50" s="116"/>
    </row>
    <row r="51" spans="1:10" ht="21" customHeight="1">
      <c r="A51" s="12"/>
      <c r="B51" s="13" t="s">
        <v>25</v>
      </c>
      <c r="C51" s="14">
        <f>SUM(C50,C47,C43,C40,C35,C30,C27,C21,C16,C13)</f>
        <v>0</v>
      </c>
      <c r="D51" s="15">
        <f>SUM(D50,D47,D43,D40,D35,D30,D27,D21,D16,D13)</f>
        <v>0</v>
      </c>
      <c r="E51" s="15">
        <f>SUM(E50,E47,E43,E40,E35,E30,E27,E21,E16,E13)</f>
        <v>0</v>
      </c>
      <c r="F51" s="14">
        <f>SUM(F50,F47,F43,F40,F35,F30,F27,F21,F16,F13)</f>
        <v>670</v>
      </c>
      <c r="G51" s="14">
        <f>SUM(G50,G47,G43,G40,G35,G30,G27,G21,G16,G13)</f>
        <v>60</v>
      </c>
      <c r="H51" s="14">
        <f>H13+H21+H16+H27+H30+H35+H40+H43+H47+H50</f>
        <v>730</v>
      </c>
      <c r="I51" s="23"/>
      <c r="J51" s="26"/>
    </row>
    <row r="55" spans="1:10" ht="21" customHeight="1">
      <c r="A55" s="105" t="s">
        <v>84</v>
      </c>
      <c r="B55" s="106"/>
      <c r="C55" s="107" t="s">
        <v>85</v>
      </c>
      <c r="D55" s="107"/>
      <c r="E55" s="107" t="s">
        <v>86</v>
      </c>
      <c r="F55" s="107"/>
      <c r="G55" s="107" t="s">
        <v>87</v>
      </c>
      <c r="H55" s="107"/>
      <c r="I55" s="27" t="s">
        <v>88</v>
      </c>
    </row>
    <row r="56" spans="1:10" ht="21" customHeight="1">
      <c r="A56" s="103">
        <f>E51</f>
        <v>0</v>
      </c>
      <c r="B56" s="104"/>
      <c r="C56" s="104">
        <f>H51</f>
        <v>730</v>
      </c>
      <c r="D56" s="104"/>
      <c r="E56" s="104">
        <f>F51</f>
        <v>670</v>
      </c>
      <c r="F56" s="104"/>
      <c r="G56" s="104">
        <f>G51</f>
        <v>60</v>
      </c>
      <c r="H56" s="104"/>
      <c r="I56" s="28">
        <f>A56-C56</f>
        <v>-730</v>
      </c>
    </row>
    <row r="58" spans="1:10" ht="21" customHeight="1">
      <c r="A58" s="17" t="s">
        <v>89</v>
      </c>
      <c r="B58" s="18"/>
      <c r="C58" s="19" t="s">
        <v>29</v>
      </c>
      <c r="D58" s="17"/>
      <c r="E58" s="17" t="s">
        <v>90</v>
      </c>
      <c r="F58" s="17"/>
      <c r="G58" s="17" t="s">
        <v>31</v>
      </c>
      <c r="H58" s="17"/>
      <c r="I58" s="18"/>
    </row>
  </sheetData>
  <mergeCells count="71">
    <mergeCell ref="J48:J50"/>
    <mergeCell ref="H4:I5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E8:E12"/>
    <mergeCell ref="E14:E15"/>
    <mergeCell ref="E17:E20"/>
    <mergeCell ref="E22:E26"/>
    <mergeCell ref="E28:E29"/>
    <mergeCell ref="D41:D42"/>
    <mergeCell ref="D44:D46"/>
    <mergeCell ref="C14:C15"/>
    <mergeCell ref="C17:C20"/>
    <mergeCell ref="C22:C26"/>
    <mergeCell ref="C28:C29"/>
    <mergeCell ref="D14:D15"/>
    <mergeCell ref="D17:D20"/>
    <mergeCell ref="D22:D26"/>
    <mergeCell ref="D28:D29"/>
    <mergeCell ref="D31:D34"/>
    <mergeCell ref="C31:C34"/>
    <mergeCell ref="D36:D39"/>
    <mergeCell ref="A56:B56"/>
    <mergeCell ref="C56:D56"/>
    <mergeCell ref="E56:F56"/>
    <mergeCell ref="G56:H56"/>
    <mergeCell ref="A55:B55"/>
    <mergeCell ref="C55:D55"/>
    <mergeCell ref="E55:F55"/>
    <mergeCell ref="G55:H55"/>
    <mergeCell ref="B36:B39"/>
    <mergeCell ref="B41:B42"/>
    <mergeCell ref="B44:B46"/>
    <mergeCell ref="C36:C39"/>
    <mergeCell ref="C41:C42"/>
    <mergeCell ref="C44:C46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B6:B7"/>
    <mergeCell ref="B8:B12"/>
    <mergeCell ref="C2:H2"/>
    <mergeCell ref="C6:E6"/>
    <mergeCell ref="F6:I6"/>
    <mergeCell ref="C8:C12"/>
    <mergeCell ref="D8:D12"/>
    <mergeCell ref="B14:B15"/>
    <mergeCell ref="B17:B20"/>
    <mergeCell ref="B22:B26"/>
    <mergeCell ref="B28:B29"/>
    <mergeCell ref="B31:B34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2021-07-15T05:55:30Z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