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<sst xmlns="http://schemas.openxmlformats.org/spreadsheetml/2006/main" count="114" uniqueCount="92">
  <si>
    <t>【借款报销单】</t>
  </si>
  <si>
    <t xml:space="preserve">团号：HMJB-230715-XSY480 </t>
  </si>
  <si>
    <t>会议日期：2023年7月15日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</si>
  <si>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</si>
  <si>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</si>
  <si>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</si>
  <si>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</si>
  <si>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</si>
  <si>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</si>
  <si>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</si>
  <si>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</si>
  <si>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</si>
  <si>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</si>
  <si>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</si>
  <si>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</si>
  <si>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</si>
  <si>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</si>
  <si>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</si>
  <si>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</si>
  <si>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</si>
  <si>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</si>
  <si>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</si>
  <si>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</si>
  <si>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</si>
  <si>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</si>
  <si>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</si>
  <si>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</si>
  <si>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</si>
  <si>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酒水</t>
  </si>
  <si>
    <t>尽量提供可用的原始发票，发票项目不可用的，且开票需要加收税点的可以不提供原始发票。网上交易均需提供交易截图。</t>
  </si>
  <si>
    <t>饮料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</si>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</sst>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9" workbookViewId="0">
      <selection activeCell="F33" sqref="$A33:$XFD33"/>
    </sheetView>
  </sheetViews>
  <sheetFormatPr defaultColWidth="9" defaultRowHeight="21" customHeight="1"/>
  <cols>
    <col min="1" max="1" width="9" style="52"/>
    <col min="2" max="2" width="16.7272727272727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4" customWidth="1"/>
    <col min="8" max="8" width="13" customWidth="1"/>
    <col min="9" max="9" width="24.8636363636364" customWidth="1"/>
    <col min="10" max="10" width="39.463636363636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2880</v>
      </c>
      <c r="G25" s="65">
        <v>0</v>
      </c>
      <c r="H25" s="65">
        <f t="shared" si="0"/>
        <v>2880</v>
      </c>
      <c r="I25" s="94" t="s">
        <v>28</v>
      </c>
      <c r="J25" s="87" t="s">
        <v>29</v>
      </c>
    </row>
    <row r="26" customHeight="1" spans="1:10">
      <c r="A26" s="73"/>
      <c r="B26" s="74"/>
      <c r="C26" s="75"/>
      <c r="D26" s="73"/>
      <c r="E26" s="75"/>
      <c r="F26" s="65">
        <v>219.5</v>
      </c>
      <c r="G26" s="65">
        <v>0</v>
      </c>
      <c r="H26" s="65">
        <f t="shared" ref="H26" si="8">F26+G26</f>
        <v>219.5</v>
      </c>
      <c r="I26" s="86" t="s">
        <v>30</v>
      </c>
      <c r="J26" s="88"/>
    </row>
    <row r="27" s="51" customFormat="1" customHeight="1" spans="1:10">
      <c r="A27" s="66"/>
      <c r="B27" s="67" t="s">
        <v>31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3099.5</v>
      </c>
      <c r="G27" s="69">
        <f>SUM(G25:G26)</f>
        <v>0</v>
      </c>
      <c r="H27" s="69">
        <f t="shared" ref="H27" si="10">SUM(H25:H26)</f>
        <v>3099.5</v>
      </c>
      <c r="I27" s="89"/>
      <c r="J27" s="90"/>
    </row>
    <row r="28" customHeight="1" spans="1:10">
      <c r="A28" s="62">
        <v>6</v>
      </c>
      <c r="B28" s="63" t="s">
        <v>32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33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34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35</v>
      </c>
      <c r="C33" s="64">
        <v>0</v>
      </c>
      <c r="D33" s="62">
        <v>1</v>
      </c>
      <c r="E33" s="64">
        <f t="shared" si="2"/>
        <v>0</v>
      </c>
      <c r="F33" s="65">
        <v>2020</v>
      </c>
      <c r="G33" s="65">
        <v>0</v>
      </c>
      <c r="H33" s="65">
        <f t="shared" si="0"/>
        <v>2020</v>
      </c>
      <c r="I33" s="86" t="s">
        <v>36</v>
      </c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37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2020</v>
      </c>
      <c r="G37" s="69">
        <f t="shared" ref="G37:H37" si="14">SUM(G33:G36)</f>
        <v>0</v>
      </c>
      <c r="H37" s="69">
        <f t="shared" si="14"/>
        <v>2020</v>
      </c>
      <c r="I37" s="89"/>
      <c r="J37" s="97"/>
    </row>
    <row r="38" customHeight="1" spans="1:10">
      <c r="A38" s="62">
        <v>8</v>
      </c>
      <c r="B38" s="63" t="s">
        <v>38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39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40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41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42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43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" spans="1:10">
      <c r="A45" s="70">
        <v>10</v>
      </c>
      <c r="B45" s="63" t="s">
        <v>44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45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46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5119.5</v>
      </c>
      <c r="G53" s="69">
        <f t="shared" si="22"/>
        <v>0</v>
      </c>
      <c r="H53" s="69">
        <f t="shared" si="22"/>
        <v>5119.5</v>
      </c>
      <c r="I53" s="89"/>
      <c r="J53" s="99"/>
    </row>
    <row r="57" customHeight="1" spans="1:9">
      <c r="A57" s="77" t="s">
        <v>47</v>
      </c>
      <c r="B57" s="78"/>
      <c r="C57" s="79" t="s">
        <v>48</v>
      </c>
      <c r="D57" s="79"/>
      <c r="E57" s="79" t="s">
        <v>49</v>
      </c>
      <c r="F57" s="79"/>
      <c r="G57" s="79" t="s">
        <v>50</v>
      </c>
      <c r="H57" s="79"/>
      <c r="I57" s="100" t="s">
        <v>51</v>
      </c>
    </row>
    <row r="58" customHeight="1" spans="1:9">
      <c r="A58" s="80">
        <f>E53</f>
        <v>0</v>
      </c>
      <c r="B58" s="81"/>
      <c r="C58" s="81">
        <f>H53</f>
        <v>5119.5</v>
      </c>
      <c r="D58" s="81"/>
      <c r="E58" s="81">
        <f>F53</f>
        <v>5119.5</v>
      </c>
      <c r="F58" s="81"/>
      <c r="G58" s="81">
        <f>G53</f>
        <v>0</v>
      </c>
      <c r="H58" s="81"/>
      <c r="I58" s="101">
        <f>A58-C58</f>
        <v>-5119.5</v>
      </c>
    </row>
    <row r="60" customHeight="1" spans="1:9">
      <c r="A60" s="82" t="s">
        <v>52</v>
      </c>
      <c r="B60" s="83"/>
      <c r="C60" s="84" t="s">
        <v>53</v>
      </c>
      <c r="D60" s="82"/>
      <c r="E60" s="82" t="s">
        <v>54</v>
      </c>
      <c r="F60" s="82"/>
      <c r="G60" s="82" t="s">
        <v>55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"/>
  <cols>
    <col min="1" max="1" width="1.46363636363636" customWidth="1"/>
    <col min="2" max="3" width="2.26363636363636" customWidth="1"/>
    <col min="4" max="4" width="12.1363636363636" customWidth="1"/>
    <col min="5" max="5" width="0.863636363636364" customWidth="1"/>
    <col min="6" max="6" width="18" customWidth="1"/>
    <col min="7" max="7" width="11.6" customWidth="1"/>
    <col min="8" max="8" width="11.1363636363636" customWidth="1"/>
    <col min="9" max="9" width="1" customWidth="1"/>
    <col min="10" max="10" width="11.8636363636364" customWidth="1"/>
    <col min="11" max="11" width="20.8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57</v>
      </c>
      <c r="E5" s="6"/>
      <c r="F5" s="7" t="s">
        <v>58</v>
      </c>
      <c r="G5" s="7"/>
      <c r="H5" s="6" t="s">
        <v>59</v>
      </c>
      <c r="I5" s="5"/>
      <c r="J5" s="7" t="s">
        <v>60</v>
      </c>
      <c r="K5" s="36"/>
    </row>
    <row r="6" ht="20.1" customHeight="1" spans="2:11">
      <c r="B6" s="8"/>
      <c r="C6" s="9"/>
      <c r="D6" s="10" t="s">
        <v>61</v>
      </c>
      <c r="E6" s="10"/>
      <c r="F6" s="11" t="s">
        <v>62</v>
      </c>
      <c r="G6" s="11"/>
      <c r="H6" s="10" t="s">
        <v>63</v>
      </c>
      <c r="I6" s="9"/>
      <c r="J6" s="11" t="s">
        <v>64</v>
      </c>
      <c r="K6" s="37"/>
    </row>
    <row r="7" ht="20.1" customHeight="1" spans="2:11">
      <c r="B7" s="8"/>
      <c r="C7" s="9"/>
      <c r="D7" s="10" t="s">
        <v>65</v>
      </c>
      <c r="E7" s="10"/>
      <c r="F7" s="12">
        <v>43704</v>
      </c>
      <c r="G7" s="11"/>
      <c r="H7" s="10" t="s">
        <v>66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67</v>
      </c>
      <c r="I8" s="39"/>
      <c r="J8" s="16" t="s">
        <v>68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69</v>
      </c>
      <c r="E10" s="20" t="s">
        <v>70</v>
      </c>
      <c r="F10" s="21"/>
      <c r="G10" s="22" t="s">
        <v>71</v>
      </c>
      <c r="H10" s="21" t="s">
        <v>72</v>
      </c>
      <c r="I10" s="20" t="s">
        <v>73</v>
      </c>
      <c r="J10" s="21"/>
      <c r="K10" s="22" t="s">
        <v>74</v>
      </c>
    </row>
    <row r="11" ht="20.1" customHeight="1" spans="2:11">
      <c r="B11" s="23">
        <v>1</v>
      </c>
      <c r="C11" s="24"/>
      <c r="D11" s="25" t="s">
        <v>75</v>
      </c>
      <c r="E11" s="23" t="s">
        <v>76</v>
      </c>
      <c r="F11" s="24"/>
      <c r="G11" s="26">
        <v>0</v>
      </c>
      <c r="H11" s="26"/>
      <c r="I11" s="41"/>
      <c r="J11" s="42"/>
      <c r="K11" s="43" t="s">
        <v>77</v>
      </c>
    </row>
    <row r="12" ht="23" customHeight="1" spans="2:11">
      <c r="B12" s="23">
        <v>2</v>
      </c>
      <c r="C12" s="24"/>
      <c r="D12" s="27"/>
      <c r="E12" s="28" t="s">
        <v>78</v>
      </c>
      <c r="F12" s="28"/>
      <c r="G12" s="26">
        <v>0</v>
      </c>
      <c r="H12" s="26"/>
      <c r="I12" s="41"/>
      <c r="J12" s="42"/>
      <c r="K12" s="43" t="s">
        <v>77</v>
      </c>
    </row>
    <row r="13" ht="20.1" customHeight="1" spans="2:11">
      <c r="B13" s="23">
        <v>3</v>
      </c>
      <c r="C13" s="24"/>
      <c r="D13" s="27"/>
      <c r="E13" s="23" t="s">
        <v>79</v>
      </c>
      <c r="F13" s="24"/>
      <c r="G13" s="26">
        <v>0</v>
      </c>
      <c r="H13" s="26"/>
      <c r="I13" s="41"/>
      <c r="J13" s="42"/>
      <c r="K13" s="43" t="s">
        <v>77</v>
      </c>
    </row>
    <row r="14" ht="20.1" customHeight="1" spans="2:11">
      <c r="B14" s="23">
        <v>4</v>
      </c>
      <c r="C14" s="24"/>
      <c r="D14" s="27"/>
      <c r="E14" s="23" t="s">
        <v>80</v>
      </c>
      <c r="F14" s="24"/>
      <c r="G14" s="26">
        <v>0</v>
      </c>
      <c r="H14" s="26"/>
      <c r="I14" s="41"/>
      <c r="J14" s="42"/>
      <c r="K14" s="43" t="s">
        <v>81</v>
      </c>
    </row>
    <row r="15" ht="20.1" customHeight="1" spans="2:11">
      <c r="B15" s="23">
        <v>5</v>
      </c>
      <c r="C15" s="24"/>
      <c r="D15" s="25" t="s">
        <v>44</v>
      </c>
      <c r="E15" s="28" t="s">
        <v>82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46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72</v>
      </c>
      <c r="C20" s="22"/>
      <c r="D20" s="22"/>
      <c r="E20" s="22"/>
      <c r="F20" s="22"/>
      <c r="G20" s="22" t="s">
        <v>83</v>
      </c>
      <c r="H20" s="22"/>
      <c r="I20" s="22"/>
      <c r="J20" s="22"/>
      <c r="K20" s="22" t="s">
        <v>84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85</v>
      </c>
      <c r="C23" s="17"/>
      <c r="D23" s="17"/>
      <c r="E23" s="17"/>
      <c r="F23" s="17" t="s">
        <v>53</v>
      </c>
      <c r="G23" s="17" t="s">
        <v>86</v>
      </c>
      <c r="H23" s="17"/>
      <c r="I23" s="17"/>
      <c r="J23" s="17" t="s">
        <v>55</v>
      </c>
      <c r="K23" s="17"/>
    </row>
    <row r="26" ht="17.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57</v>
      </c>
      <c r="E28" s="6"/>
      <c r="F28" s="7" t="str">
        <f>F5</f>
        <v>王凤雨</v>
      </c>
      <c r="G28" s="7"/>
      <c r="H28" s="6" t="s">
        <v>59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61</v>
      </c>
      <c r="E29" s="10"/>
      <c r="F29" s="11" t="str">
        <f>F6</f>
        <v>北京</v>
      </c>
      <c r="G29" s="11"/>
      <c r="H29" s="10" t="s">
        <v>63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65</v>
      </c>
      <c r="E30" s="10"/>
      <c r="F30" s="12">
        <f>F7</f>
        <v>43704</v>
      </c>
      <c r="G30" s="11"/>
      <c r="H30" s="10" t="s">
        <v>66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67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88</v>
      </c>
      <c r="E33" s="28" t="s">
        <v>89</v>
      </c>
      <c r="F33" s="28"/>
      <c r="G33" s="26" t="s">
        <v>90</v>
      </c>
      <c r="H33" s="26" t="s">
        <v>91</v>
      </c>
      <c r="I33" s="26" t="s">
        <v>46</v>
      </c>
      <c r="J33" s="26"/>
      <c r="K33" s="49" t="s">
        <v>74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46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85</v>
      </c>
      <c r="C38" s="17"/>
      <c r="D38" s="17"/>
      <c r="E38" s="17"/>
      <c r="F38" s="17" t="s">
        <v>53</v>
      </c>
      <c r="G38" s="17" t="s">
        <v>86</v>
      </c>
      <c r="H38" s="17"/>
      <c r="I38" s="17"/>
      <c r="J38" s="17" t="s">
        <v>55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2023-08-05T09:20:27Z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21D37F31BECF44CAA414AD0052A88822_12</vt:lpwstr>
  </property>
</Properties>
</file>