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<sst xmlns="http://schemas.openxmlformats.org/spreadsheetml/2006/main" count="231" uniqueCount="149">
  <si>
    <t>北京康辉 马洁13810086995</t>
  </si>
  <si>
    <t>日期</t>
  </si>
  <si>
    <t>车型</t>
  </si>
  <si>
    <t>车号</t>
  </si>
  <si>
    <t>行程</t>
  </si>
  <si>
    <t>基本价格</t>
  </si>
  <si>
    <t>停车费</t>
  </si>
  <si>
    <t>过路费</t>
  </si>
  <si>
    <t>超公里数</t>
  </si>
  <si>
    <t>单价</t>
  </si>
  <si>
    <t>超公里费</t>
  </si>
  <si>
    <t>超小时</t>
  </si>
  <si>
    <t>超小时费</t>
  </si>
  <si>
    <t>水费</t>
  </si>
  <si>
    <t>备注</t>
  </si>
  <si>
    <t>合计(人民币）</t>
  </si>
  <si>
    <t>调度</t>
  </si>
  <si>
    <t>9:00虹机T2--调度</t>
  </si>
  <si>
    <t>GL8</t>
  </si>
  <si>
    <t>沪BYM020</t>
  </si>
  <si>
    <t>9:30虹机T2航CA4667接：荆香慧15610035036，李明朝18660799749，9:30虹机T2航 SC4667接：李婧晗 17854296745 张国栋 18363998265--送浦江皇冠假日酒店陈行公路3701号</t>
  </si>
  <si>
    <t>海狮</t>
  </si>
  <si>
    <t>皖AD6796</t>
  </si>
  <si>
    <t>11:15虹机T2航MU2151接：李亚娟18149481158，11:35虹机T2航MU9074接：高波18953513519，11:35虹机T2航MU5572接：赵一超18663785517 严龙13153198903，11:50虹机T2航FM9228接：周裕文15608451789，11:55虹机T2航MF8541接：黄康健13960937989，12:00虹机T2航FM9246接：丁辉17707005192--送浦江皇冠假日酒店陈行公路3701号</t>
  </si>
  <si>
    <t>沪L17520</t>
  </si>
  <si>
    <t>12:35虹机T2航MU2433接：蔡登攀13783177727--12:55虹机T2航FM9264接：邱兆颂15975611924--送浦江皇冠假日酒店陈行公路3701号</t>
  </si>
  <si>
    <t>沪ALA155</t>
  </si>
  <si>
    <t>13:20虹机T2航MU5108接：侯允13810704533--送浦江皇冠假日酒店陈行公路3701号</t>
  </si>
  <si>
    <t>沪B75G82</t>
  </si>
  <si>
    <t>13:25虹机T2航SC4663接：张伟18053231213，王伟13589311033，13:40虹机T2航MU9148接：于磊 15320092092，14:05虹机T2航MF8581接：陈天宇18990967596，14:35虹机T2航CZ3557接：牟媛 13247172995--送浦江皇冠假日酒店陈行公路3701号</t>
  </si>
  <si>
    <t>小车</t>
  </si>
  <si>
    <t>沪EJM198</t>
  </si>
  <si>
    <t>14:55虹机T2航MU9310接：傅豫轩18657799091，15:25虹机T2航CZ3561接：蔡焕林13824321488--送浦江皇冠假日酒店陈行公路3701号</t>
  </si>
  <si>
    <t>16:40虹机T2航CA1521接：何珊13810873149 李英华13901015904 张柳华13801247929--送浦江皇冠假日酒店陈行公路3701号</t>
  </si>
  <si>
    <t>沪D59723</t>
  </si>
  <si>
    <t>16:40虹机T2航CA1521接：李建龙 13301375339 周晓龙13522333028  孟军13801091087  徐蔚冰18911398335，17:05虹机T2航CA1523接：胡云亮18622337636，17:15虹机T2航 SC4673接：杨继生18605360539--送浦江皇冠假日酒店陈行公路3701号</t>
  </si>
  <si>
    <t>考斯特</t>
  </si>
  <si>
    <t>沪EP2590</t>
  </si>
  <si>
    <t>19:05虹机T2航SC1167接：李连军 18105349222 王淑芹 15628801271 赵伟 18105315699 曹术胜 13305311256 彭举全 13969183117 侯承发 15315319996 白春荣 18053453903--送浦江皇冠假日酒店陈行公路3701号</t>
  </si>
  <si>
    <t>沪BMR862</t>
  </si>
  <si>
    <t>21:50虹机T2航SC4687接：方兵13702620642--送浦江皇冠假日酒店陈行公路3701号</t>
  </si>
  <si>
    <t>11:00虹桥火车站--调度</t>
  </si>
  <si>
    <t>沪A90S63</t>
  </si>
  <si>
    <t>11:23虹桥火车站G1690接：郑炜红13094651078--送浦江皇冠假日酒店陈行公路3701号</t>
  </si>
  <si>
    <t>苏EYC853</t>
  </si>
  <si>
    <t>14:41虹桥火车站G211接：荣澜16602216022 高华栋13001211208  李英 13702162013  潘广宇13902121261，15:00接：施勇民13757999870  徐总 唐总15881097999--送浦江皇冠假日酒店陈行公路3701号</t>
  </si>
  <si>
    <t>沪BQN156</t>
  </si>
  <si>
    <t>16:12虹桥火车站接：吴强18051021980--送浦江皇冠假日酒店陈行公路3701号，提前联系客人确认时间行程</t>
  </si>
  <si>
    <t>沪A029Y9</t>
  </si>
  <si>
    <t>16:59虹桥火车站G125接：达文贵 13801586206  笪军13376198866 周军毅13621592612  李东风13813866857--送浦江皇冠假日酒店陈行公路3701号</t>
  </si>
  <si>
    <t>沪KY0716</t>
  </si>
  <si>
    <t>17:03虹桥火车站G1354接：谢克富13330065089--送浦江皇冠假日酒店陈行公路3701号</t>
  </si>
  <si>
    <t>9:00浦东T1--调度</t>
  </si>
  <si>
    <t>沪BK6666</t>
  </si>
  <si>
    <t>9:15 浦东T1航 MU5534 接：谢吉报 13505313638，柳军 13505319291，屈士云 13001703339，刘绍平 15969678712，郝付利 13370587551，王庆奎 18653177222--送浦江皇冠假日酒店陈行公路3701号</t>
  </si>
  <si>
    <t>沪EY7369</t>
  </si>
  <si>
    <t>11:50 浦东T1航 MU7788 接：宋镇 18232197003，王福厚 18103196789--12:00 浦东T1航 MU756 接：崔庆果 18208811003--送浦江皇冠假日酒店陈行公路3701号</t>
  </si>
  <si>
    <t xml:space="preserve">沪EE8302  </t>
  </si>
  <si>
    <t>13:10 浦东T1航 FM821接：李楠 13839709928，曹会喜 13333863600，周晓勤 13203891166，方亚操 18137868886，申涛 13333857322，史碧波 18037899966，马举昌 13223081072，张克庆 18737131898，傅竞 18039297272，田旭 13253393056，赵亮 18539263765，王亚科 13461165111--送浦江皇冠假日酒店陈行公路3701号</t>
  </si>
  <si>
    <t>苏F26670</t>
  </si>
  <si>
    <t>14:25 浦东T1航 MU5464 接：孙王宝 18815500999，李陶 13155152288--14:30 浦东T1航 FM9132 接：曹爱涵 15833113006，张志强 15922181111，李世耀 13342056661，张明桥 13840452626，张普 18624064918，康春龙 18604603966--送浦江皇冠假日酒店陈行公路3701号</t>
  </si>
  <si>
    <t>沪DK1023</t>
  </si>
  <si>
    <t>15:35 浦东T1航 FM9312 接：张红霞 18602077299，梁建强 13709651728，陈赤洪 13450143444，朱晖 13802500824--15:40 浦东T1航 MU9386 接：李孟龙 18249995529，李仕凤 13878847888--15:45 浦东T1航 MU291 接：赵武 15202991020，游晓安 13909271744，刘飞 18966826621--15:55 浦东T1航 MU5546 接：安朝封 13553108311，任道峰 18663821717--送浦江皇冠假日酒店陈行公路3701号</t>
  </si>
  <si>
    <t>沪AM0367</t>
  </si>
  <si>
    <t>18:15 浦东T1航 MU5270 接：申海兵 13701235806，任杰 18653297732，尹娜娜 15807133816---送浦江皇冠假日酒店陈行公路3701号</t>
  </si>
  <si>
    <t>沪BVW520</t>
  </si>
  <si>
    <t>18:50 浦东T1航 MU5414 接：李民 13908034786--18:55 浦东T1航 FM9354 接：宋建奎 18763112777--19:05 浦东T1航 MU563 接：彭纪朝 18611719122--送浦江皇冠假日酒店陈行公路3701号</t>
  </si>
  <si>
    <t>苏E6G872</t>
  </si>
  <si>
    <t>21:00 浦东T1航 MU7792 接：孙玲玲 13180517367，赵付霞 18931987233，王劲松 13903363010，郝帅 13050600034，江艳召 13165508805，陈连齐 13820113159--21:35 浦东T1航 MU2442 接：夏少华 15668389888，王欣欣 13256694958--送浦江皇冠假日酒店陈行公路3701号</t>
  </si>
  <si>
    <t>10:00浦东T2--调度</t>
  </si>
  <si>
    <t>沪DES619</t>
  </si>
  <si>
    <t>10:25浦东T2航 SC4601接：姜寿成 13335010988，宋体爽 18953221010--送浦江皇冠假日酒店陈行公路3701号</t>
  </si>
  <si>
    <t>沪DHE080</t>
  </si>
  <si>
    <t>10:25浦东T2航 SC4601接：李伟 13061369934，李师勇 13687668181，郗忠亮 13375326336，陶先房 15764225262--送浦江皇冠假日酒店陈行公路3701号</t>
  </si>
  <si>
    <t>沪DNW901</t>
  </si>
  <si>
    <t>11:25浦东T2航 CZ3515接：李翔 18689625955--11:50浦东T2航 CZ6505接：王艳梅 15309892938--12:05浦东T2航 HO1108接：肖佳伟 13696881706--12:40浦东T2航 HO1062接：王阳 17771232432--送浦江皇冠假日酒店陈行公路3701号</t>
  </si>
  <si>
    <t>苏EMP957</t>
  </si>
  <si>
    <t>14:00浦东T2航 CA1962接：浦仕磊 18074933325--14:40浦东T2航 HU7141接：黎浩恩 13809854168--14:45浦东T2航 CZ6523接：莫东海 13904279798，刘金龙 13842632486--15:00浦东T2航 CZ3967接：王巍 18773226206，吴凯锋 13975845158，周敏 13874944470，李国平 13975184838，丁礼 13975191434--15:20浦东T2航 CA1948接：王剑 18909072391，徐维宝 18123231122，刘志宏 15828386478--送浦江皇冠假日酒店陈行公路3701号</t>
  </si>
  <si>
    <t>15:40浦东T2航 CZ3579接：黄绪春 18696121243--16:10浦东T2航 CA3809接：任天清 18879951919，钟瑜梁 18507915815，黎明 13576979206，沈建国 18172835555，殷耀文 13307916951，卢丹 13330111110，杜娟 13870945901--送浦江皇冠假日酒店陈行公路3701号</t>
  </si>
  <si>
    <t>沪AGD983</t>
  </si>
  <si>
    <t>18:35浦东T2航 CZ3593接：夏光辉 17803860999--19:00浦东T2航 MU4852接：王金雷 18602641050--送浦江皇冠假日酒店陈行公路3701号</t>
  </si>
  <si>
    <t>22:35浦东T2航 CA1883航接：赵朝义 18910756335--送浦江皇冠假日酒店陈行公路3701号</t>
  </si>
  <si>
    <t>沪BPT288</t>
  </si>
  <si>
    <t>16:55浦东T2航MU4882接：全文杰 18661685566，张明杰 13792870003--17:20浦东T2航 MU4752接：兰润生 13991308039，张淑娟 13609280151--17:40浦东T2航 ZH9513接：石义刚 18503089777--送浦江皇冠假日酒店陈行公路3701号</t>
  </si>
  <si>
    <t>沪N89380</t>
  </si>
  <si>
    <t>13:25虹机T2航SC4663接：李伟 13061369934，李师勇 13687668181--送浦江皇冠假日酒店陈行公路3701号</t>
  </si>
  <si>
    <t>21:40虹机T2航CA1857接：李国18600298167--送浦江皇冠假日酒店陈行公路3701号</t>
  </si>
  <si>
    <t>沪BMJ601</t>
  </si>
  <si>
    <t>16:25虹机T2航SC4665接：游浩18600969600--送浦江皇冠假日酒店陈行公路3701号</t>
  </si>
  <si>
    <t>12:30浦江皇冠假日酒店陈行公路3701号--调度/马洁13810086995</t>
  </si>
  <si>
    <t>沪DK2419</t>
  </si>
  <si>
    <t>11:30浦江皇冠假日酒店陈行公路3701号接：郑炜红 13094651078 蔡登攀 13783177727 宋镇 18232197003 李建龙 13301375339 周晓龙 13522333028  孟军 13801091087 张鑫-净水 15653255111 苏谦 18610671604 兰润生 13991308039 张淑娟 13609280151--先送虹桥高铁--虹机T2</t>
  </si>
  <si>
    <t>沪DR9355</t>
  </si>
  <si>
    <t>13:15浦江皇冠假日酒店陈行公路3701号接：高波 18953513519 安朝封 13553108311 傅豫轩 18657799091 胡云亮 18622337636 徐蔚冰 18911398335 杨继生 18605360539 王阳 17771232432 黄绪春 18696121243 蔡焕林 13824321488--虹机T2</t>
  </si>
  <si>
    <t>沪EJ1706</t>
  </si>
  <si>
    <t>15:00浦江皇冠假日酒店陈行公路3701号接：陈天宇 18990967596 曹爱涵 15833113006 于磊 15320092092 周裕文 15608451789--虹机T2</t>
  </si>
  <si>
    <t>沪EQ0217</t>
  </si>
  <si>
    <t>17:00浦江皇冠假日酒店陈行公路3701号接：陈连齐 13820113159 王金雷 18602641050 李连军 18105349222 赵伟 18105315699 曹术胜 13305311256 侯承发 15315319996 柳军 13505319291 张伟 18053231213 胡娜 18623331796--虹机T2</t>
  </si>
  <si>
    <t>沪EA5711</t>
  </si>
  <si>
    <t>12:30浦江皇冠假日酒店陈行公路3701号接：李陶 13155152288 张明桥 13840452626 全文杰 18661685566 张明杰 13792870003 石义刚 18503089777 徐维宝 18123231122 朱晖 13802500824 张红霞 18602077299 李仕凤 13878847888--先浦机T2--浦机T1</t>
  </si>
  <si>
    <t xml:space="preserve">  浙A8U990</t>
  </si>
  <si>
    <t>14：00浦江皇冠假日酒店陈行公路3701号接：田旭 13253393056 赵亮 18539263765 李楠 13839709928 王亚科 13461165111 曹会喜 13333863600 方亚操 18137868886 申涛 13333857322 史碧波 18037899966 马举昌 13223081072 傅竞 18039297272 任杰 18653297732 尹娜娜 15807133816 赵武 15202991020 游晓安 13909271744--浦机T2--浦机T1</t>
  </si>
  <si>
    <t>沪ES0079</t>
  </si>
  <si>
    <t>15:00浦江皇冠假日酒店陈行公路3701号接：丁辉 17707005192 杜娟 13870945901 任天清 18879951919 钟瑜梁 18507915815 黎明 13576979206 沈建国 18172835555 殷耀文 13307916951 卢丹 13330111110 张培松 13805951233--先浦机T2--浦机T2</t>
  </si>
  <si>
    <t>浙A7K262</t>
  </si>
  <si>
    <t>16:00浦江皇冠假日酒店陈行公路3701号接：张晓玲 13308339336 莫东海 13904279798 申海兵 13701235806 李翔 18689625955 李婧晗 17854296745 张国栋 18363998265 陶先房 15764225262--浦机T2--浦机T1</t>
  </si>
  <si>
    <t>沪BPX050</t>
  </si>
  <si>
    <t>19:00浦江皇冠假日酒店陈行公路3701号接：孙王宝 18815500999--浦机</t>
  </si>
  <si>
    <t>沪ERX382</t>
  </si>
  <si>
    <t>14:00浦江皇冠假日酒店陈行公路3701号接：罗清启--虹机T2航/马洁13810086995</t>
  </si>
  <si>
    <t>14:00浦江皇冠假日酒店陈行公路3701号接：何珊，李英华，张柳华--浦机T2航/马洁13810086995</t>
  </si>
  <si>
    <t>沪BPH862</t>
  </si>
  <si>
    <t>12:45浦江皇冠假日酒店陈行公路3701号接：达文贵，笪军，周军毅，李东风--虹桥站/马洁13810086995</t>
  </si>
  <si>
    <t>沪L23781</t>
  </si>
  <si>
    <t>14:00浦江皇冠假日酒店陈行公路3701号接：赵朝义--浦东T2航/马洁13810086995</t>
  </si>
  <si>
    <t>14:30浦江皇冠假日酒店陈行公路3701号--虹桥站--虹机</t>
  </si>
  <si>
    <t>15:00浦江皇冠假日酒店陈行公路3701号--送虹桥康得思酒店</t>
  </si>
  <si>
    <t>沪AZx572</t>
  </si>
  <si>
    <t>9:30--21:30虹机T2航SC4667接：白泽远15305325166--红心美凯龙--索菲特--浦江皇冠假日酒店陈行公路3701号</t>
  </si>
  <si>
    <t>8：10--18:20索菲特--红星美凯龙--姚虹路666号</t>
  </si>
  <si>
    <t>8:15-20:40索菲特酒店--红星美凯龙--康得思酒店--虹桥天街</t>
  </si>
  <si>
    <t>7:30-16:15索特非酒店--国家会展中心--虹桥机场</t>
  </si>
  <si>
    <t>沪DJH711</t>
  </si>
  <si>
    <t>9:40--15:10浦东T2航 SC4601接：罗清启 18660799749，于金阳 13808973155--红星美凯龙--梅川路--浦江皇冠假日酒店陈行公路3701号</t>
  </si>
  <si>
    <t>沪DDK111</t>
  </si>
  <si>
    <t>14：30-20：30华能联合大厦陆家嘴环路958号接：居总13818855498--16:25虹机T2航SC4665接：武丽平13863905452，王利12345678901--送浦江皇冠假日酒店陈行公路3701号--仙霞路--威宁路</t>
  </si>
  <si>
    <t>7：30-22：30莘庄畹町路--国家会展中心洲际酒店--新华联索菲特大酒店--浦江皇冠假日酒店--真北路红星美凯伦--国家会展中心洲际酒店--虹桥康得思酒店--新华联索菲特大酒店--国家会展中心洲际酒店--莘庄畹町路高兴路。  </t>
  </si>
  <si>
    <t>7：30-23:30畹町路--高新路--国家会展中心洲际酒店--洲际酒店--新天地朗庭--新开河--外滩--豫园--国际会展中心洲际酒店--新华联索菲特--国际会展洲际酒店--高新路--畹町路</t>
  </si>
  <si>
    <t>7:45-20:40国际会展中心洲际酒店--新华联索菲特--往返四次--洲际酒店--松江九亭--洲际酒店--虹机--畹町路</t>
  </si>
  <si>
    <t>39座</t>
  </si>
  <si>
    <t>沪DG0368</t>
  </si>
  <si>
    <t>14:00一18:45前到浦江皇冠假日酒店--沪城环路1851号电力大学（临港校区）--往返/马洁13810086995</t>
  </si>
  <si>
    <t>沪DP9759</t>
  </si>
  <si>
    <t>14:00--19:05前到浦江皇冠假日酒店--沪城环路1851号电力大学（临港校区）--往返/马洁13810086995</t>
  </si>
  <si>
    <t>沪DMM679</t>
  </si>
  <si>
    <t>早4:00浦江皇冠假日酒店陈行公路3701号接：赵付霞 18931987233--浦东T1</t>
  </si>
  <si>
    <t>早6:00浦江皇冠假日酒店陈行公路3701号接：王福厚，孙玲玲，王劲松，郝帅，江艳召--浦东T1，联系马洁13810086995</t>
  </si>
  <si>
    <t>苏EMS792</t>
  </si>
  <si>
    <t>早7:20浦江皇冠假日酒店陈行公路3701号接：赵一超，王淑芹，彭举全，刘绍平，王庆奎，宋建奎，李伟，李师勇，郗忠亮，张君--浦东T1，联系马洁13810086995</t>
  </si>
  <si>
    <t>沪EY5325</t>
  </si>
  <si>
    <t>13:50浦江皇冠假日酒店陈行公路3701号接：于金阳13808973155--虹桥T2，姚艺婷13916259122</t>
  </si>
  <si>
    <t>沪ABM197</t>
  </si>
  <si>
    <t>8:00浦江皇冠假日酒店陈行公路3701号--虹机，联系马洁13810086995</t>
  </si>
  <si>
    <t>10:30浦江皇冠假日酒店陈行公路3701号--先去康得思放行李--然后再去洲际/冯部长18611088131</t>
  </si>
  <si>
    <t>沪FY7093</t>
  </si>
  <si>
    <t>11:00浦江皇冠假日酒店陈行公路3701号--送浦东新区成山路800号云顶大厦/姚艺婷13916259122</t>
  </si>
  <si>
    <t>11:30浦江皇冠假日酒店陈行公路3701号--送虹桥火车站/马洁13810086995</t>
  </si>
  <si>
    <t>合计</t>
  </si>
  <si>
    <t>上海程欢商务咨询有限公司70010122000897584 宁波银行股份有限公司上海分行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</si>
</sst>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m&quot;月&quot;d&quot;日&quot;;@"/>
    <numFmt numFmtId="177" formatCode="0.00_);[Red]\(0.00\)"/>
  </numFmts>
  <fonts count="30">
    <font>
      <sz val="11"/>
      <color theme="1"/>
      <name val="宋体"/>
      <charset val="134"/>
      <scheme val="minor"/>
    </font>
    <font>
      <sz val="12"/>
      <name val="Times New Roman"/>
      <family val="1"/>
      <charset val="0"/>
    </font>
    <font>
      <sz val="9"/>
      <name val="Times New Roman"/>
      <family val="1"/>
      <charset val="0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color indexed="10"/>
      <name val="宋体"/>
      <charset val="134"/>
    </font>
    <font>
      <sz val="9"/>
      <color indexed="0"/>
      <name val="宋体"/>
      <charset val="134"/>
    </font>
    <font>
      <b/>
      <sz val="10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6" fillId="4" borderId="3" applyNumberFormat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5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20" fontId="3" fillId="0" borderId="1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vertical="center" wrapText="1"/>
    </xf>
    <xf numFmtId="20" fontId="4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1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2" name="Picture 1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3" name="Picture 2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95250</xdr:colOff>
      <xdr:row>0</xdr:row>
      <xdr:rowOff>0</xdr:rowOff>
    </xdr:from>
    <xdr:to>
      <xdr:col>7</xdr:col>
      <xdr:colOff>400050</xdr:colOff>
      <xdr:row>0</xdr:row>
      <xdr:rowOff>304800</xdr:rowOff>
    </xdr:to>
    <xdr:sp>
      <xdr:nvSpPr>
        <xdr:cNvPr id="4" name="Picture 3"/>
        <xdr:cNvSpPr>
          <a:spLocks noChangeAspect="1"/>
        </xdr:cNvSpPr>
      </xdr:nvSpPr>
      <xdr:spPr>
        <a:xfrm>
          <a:off x="759142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5" name="Picture 4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6" name="Picture 5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19685</xdr:colOff>
      <xdr:row>0</xdr:row>
      <xdr:rowOff>0</xdr:rowOff>
    </xdr:from>
    <xdr:to>
      <xdr:col>3</xdr:col>
      <xdr:colOff>323850</xdr:colOff>
      <xdr:row>0</xdr:row>
      <xdr:rowOff>304800</xdr:rowOff>
    </xdr:to>
    <xdr:sp>
      <xdr:nvSpPr>
        <xdr:cNvPr id="7" name="Picture 6"/>
        <xdr:cNvSpPr>
          <a:spLocks noChangeAspect="1"/>
        </xdr:cNvSpPr>
      </xdr:nvSpPr>
      <xdr:spPr>
        <a:xfrm>
          <a:off x="2077085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95250</xdr:colOff>
      <xdr:row>0</xdr:row>
      <xdr:rowOff>0</xdr:rowOff>
    </xdr:from>
    <xdr:to>
      <xdr:col>7</xdr:col>
      <xdr:colOff>400050</xdr:colOff>
      <xdr:row>0</xdr:row>
      <xdr:rowOff>304800</xdr:rowOff>
    </xdr:to>
    <xdr:sp>
      <xdr:nvSpPr>
        <xdr:cNvPr id="8" name="Picture 7"/>
        <xdr:cNvSpPr>
          <a:spLocks noChangeAspect="1"/>
        </xdr:cNvSpPr>
      </xdr:nvSpPr>
      <xdr:spPr>
        <a:xfrm>
          <a:off x="759142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9" name="Picture 8"/>
        <xdr:cNvSpPr>
          <a:spLocks noChangeAspect="1"/>
        </xdr:cNvSpPr>
      </xdr:nvSpPr>
      <xdr:spPr>
        <a:xfrm>
          <a:off x="1762125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10" name="Picture 9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11" name="Picture 10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95250</xdr:colOff>
      <xdr:row>0</xdr:row>
      <xdr:rowOff>0</xdr:rowOff>
    </xdr:from>
    <xdr:to>
      <xdr:col>7</xdr:col>
      <xdr:colOff>400050</xdr:colOff>
      <xdr:row>0</xdr:row>
      <xdr:rowOff>304800</xdr:rowOff>
    </xdr:to>
    <xdr:sp>
      <xdr:nvSpPr>
        <xdr:cNvPr id="12" name="Picture 11"/>
        <xdr:cNvSpPr>
          <a:spLocks noChangeAspect="1"/>
        </xdr:cNvSpPr>
      </xdr:nvSpPr>
      <xdr:spPr>
        <a:xfrm>
          <a:off x="759142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13" name="Picture 12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14" name="Picture 13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15" name="Picture 14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95250</xdr:colOff>
      <xdr:row>0</xdr:row>
      <xdr:rowOff>0</xdr:rowOff>
    </xdr:from>
    <xdr:to>
      <xdr:col>7</xdr:col>
      <xdr:colOff>400050</xdr:colOff>
      <xdr:row>0</xdr:row>
      <xdr:rowOff>304800</xdr:rowOff>
    </xdr:to>
    <xdr:sp>
      <xdr:nvSpPr>
        <xdr:cNvPr id="16" name="Picture 15"/>
        <xdr:cNvSpPr>
          <a:spLocks noChangeAspect="1"/>
        </xdr:cNvSpPr>
      </xdr:nvSpPr>
      <xdr:spPr>
        <a:xfrm>
          <a:off x="759142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17" name="Picture 16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18" name="Picture 17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19" name="Picture 18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95250</xdr:colOff>
      <xdr:row>0</xdr:row>
      <xdr:rowOff>0</xdr:rowOff>
    </xdr:from>
    <xdr:to>
      <xdr:col>7</xdr:col>
      <xdr:colOff>400050</xdr:colOff>
      <xdr:row>0</xdr:row>
      <xdr:rowOff>304800</xdr:rowOff>
    </xdr:to>
    <xdr:sp>
      <xdr:nvSpPr>
        <xdr:cNvPr id="20" name="Picture 19"/>
        <xdr:cNvSpPr>
          <a:spLocks noChangeAspect="1"/>
        </xdr:cNvSpPr>
      </xdr:nvSpPr>
      <xdr:spPr>
        <a:xfrm>
          <a:off x="759142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21" name="Picture 20"/>
        <xdr:cNvSpPr>
          <a:spLocks noChangeAspect="1"/>
        </xdr:cNvSpPr>
      </xdr:nvSpPr>
      <xdr:spPr>
        <a:xfrm>
          <a:off x="1762125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22" name="Picture 21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19685</xdr:colOff>
      <xdr:row>0</xdr:row>
      <xdr:rowOff>0</xdr:rowOff>
    </xdr:from>
    <xdr:to>
      <xdr:col>3</xdr:col>
      <xdr:colOff>323850</xdr:colOff>
      <xdr:row>0</xdr:row>
      <xdr:rowOff>304800</xdr:rowOff>
    </xdr:to>
    <xdr:sp>
      <xdr:nvSpPr>
        <xdr:cNvPr id="23" name="Picture 22"/>
        <xdr:cNvSpPr>
          <a:spLocks noChangeAspect="1"/>
        </xdr:cNvSpPr>
      </xdr:nvSpPr>
      <xdr:spPr>
        <a:xfrm>
          <a:off x="2077085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95250</xdr:colOff>
      <xdr:row>0</xdr:row>
      <xdr:rowOff>0</xdr:rowOff>
    </xdr:from>
    <xdr:to>
      <xdr:col>7</xdr:col>
      <xdr:colOff>400050</xdr:colOff>
      <xdr:row>0</xdr:row>
      <xdr:rowOff>304800</xdr:rowOff>
    </xdr:to>
    <xdr:sp>
      <xdr:nvSpPr>
        <xdr:cNvPr id="24" name="Picture 23"/>
        <xdr:cNvSpPr>
          <a:spLocks noChangeAspect="1"/>
        </xdr:cNvSpPr>
      </xdr:nvSpPr>
      <xdr:spPr>
        <a:xfrm>
          <a:off x="759142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25" name="Picture 24"/>
        <xdr:cNvSpPr>
          <a:spLocks noChangeAspect="1"/>
        </xdr:cNvSpPr>
      </xdr:nvSpPr>
      <xdr:spPr>
        <a:xfrm>
          <a:off x="1762125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676275</xdr:colOff>
      <xdr:row>0</xdr:row>
      <xdr:rowOff>0</xdr:rowOff>
    </xdr:from>
    <xdr:to>
      <xdr:col>10</xdr:col>
      <xdr:colOff>295275</xdr:colOff>
      <xdr:row>0</xdr:row>
      <xdr:rowOff>304800</xdr:rowOff>
    </xdr:to>
    <xdr:sp>
      <xdr:nvSpPr>
        <xdr:cNvPr id="26" name="Picture 25"/>
        <xdr:cNvSpPr>
          <a:spLocks noChangeAspect="1"/>
        </xdr:cNvSpPr>
      </xdr:nvSpPr>
      <xdr:spPr>
        <a:xfrm>
          <a:off x="954405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409575</xdr:colOff>
      <xdr:row>0</xdr:row>
      <xdr:rowOff>0</xdr:rowOff>
    </xdr:from>
    <xdr:to>
      <xdr:col>3</xdr:col>
      <xdr:colOff>709930</xdr:colOff>
      <xdr:row>0</xdr:row>
      <xdr:rowOff>304800</xdr:rowOff>
    </xdr:to>
    <xdr:sp>
      <xdr:nvSpPr>
        <xdr:cNvPr id="27" name="Picture 26"/>
        <xdr:cNvSpPr>
          <a:spLocks noChangeAspect="1"/>
        </xdr:cNvSpPr>
      </xdr:nvSpPr>
      <xdr:spPr>
        <a:xfrm>
          <a:off x="2466975" y="0"/>
          <a:ext cx="30035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409575</xdr:colOff>
      <xdr:row>0</xdr:row>
      <xdr:rowOff>0</xdr:rowOff>
    </xdr:from>
    <xdr:to>
      <xdr:col>3</xdr:col>
      <xdr:colOff>709930</xdr:colOff>
      <xdr:row>0</xdr:row>
      <xdr:rowOff>304800</xdr:rowOff>
    </xdr:to>
    <xdr:sp>
      <xdr:nvSpPr>
        <xdr:cNvPr id="28" name="Picture 27"/>
        <xdr:cNvSpPr>
          <a:spLocks noChangeAspect="1"/>
        </xdr:cNvSpPr>
      </xdr:nvSpPr>
      <xdr:spPr>
        <a:xfrm>
          <a:off x="2466975" y="0"/>
          <a:ext cx="30035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29" name="Picture 28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19685</xdr:colOff>
      <xdr:row>0</xdr:row>
      <xdr:rowOff>0</xdr:rowOff>
    </xdr:from>
    <xdr:to>
      <xdr:col>3</xdr:col>
      <xdr:colOff>323850</xdr:colOff>
      <xdr:row>0</xdr:row>
      <xdr:rowOff>304800</xdr:rowOff>
    </xdr:to>
    <xdr:sp>
      <xdr:nvSpPr>
        <xdr:cNvPr id="30" name="Picture 29"/>
        <xdr:cNvSpPr>
          <a:spLocks noChangeAspect="1"/>
        </xdr:cNvSpPr>
      </xdr:nvSpPr>
      <xdr:spPr>
        <a:xfrm>
          <a:off x="2077085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95250</xdr:colOff>
      <xdr:row>0</xdr:row>
      <xdr:rowOff>0</xdr:rowOff>
    </xdr:from>
    <xdr:to>
      <xdr:col>7</xdr:col>
      <xdr:colOff>400050</xdr:colOff>
      <xdr:row>0</xdr:row>
      <xdr:rowOff>304800</xdr:rowOff>
    </xdr:to>
    <xdr:sp>
      <xdr:nvSpPr>
        <xdr:cNvPr id="31" name="Picture 30"/>
        <xdr:cNvSpPr>
          <a:spLocks noChangeAspect="1"/>
        </xdr:cNvSpPr>
      </xdr:nvSpPr>
      <xdr:spPr>
        <a:xfrm>
          <a:off x="759142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32" name="Picture 31"/>
        <xdr:cNvSpPr>
          <a:spLocks noChangeAspect="1"/>
        </xdr:cNvSpPr>
      </xdr:nvSpPr>
      <xdr:spPr>
        <a:xfrm>
          <a:off x="1762125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33" name="Picture 32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34" name="Picture 33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95250</xdr:colOff>
      <xdr:row>0</xdr:row>
      <xdr:rowOff>0</xdr:rowOff>
    </xdr:from>
    <xdr:to>
      <xdr:col>7</xdr:col>
      <xdr:colOff>400050</xdr:colOff>
      <xdr:row>0</xdr:row>
      <xdr:rowOff>304800</xdr:rowOff>
    </xdr:to>
    <xdr:sp>
      <xdr:nvSpPr>
        <xdr:cNvPr id="35" name="Picture 34"/>
        <xdr:cNvSpPr>
          <a:spLocks noChangeAspect="1"/>
        </xdr:cNvSpPr>
      </xdr:nvSpPr>
      <xdr:spPr>
        <a:xfrm>
          <a:off x="759142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36" name="Picture 35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37" name="Picture 36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38" name="Picture 37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95250</xdr:colOff>
      <xdr:row>0</xdr:row>
      <xdr:rowOff>0</xdr:rowOff>
    </xdr:from>
    <xdr:to>
      <xdr:col>7</xdr:col>
      <xdr:colOff>400050</xdr:colOff>
      <xdr:row>0</xdr:row>
      <xdr:rowOff>304800</xdr:rowOff>
    </xdr:to>
    <xdr:sp>
      <xdr:nvSpPr>
        <xdr:cNvPr id="39" name="Picture 38"/>
        <xdr:cNvSpPr>
          <a:spLocks noChangeAspect="1"/>
        </xdr:cNvSpPr>
      </xdr:nvSpPr>
      <xdr:spPr>
        <a:xfrm>
          <a:off x="759142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40" name="Picture 39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41" name="Picture 40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42" name="Picture 41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305435</xdr:colOff>
      <xdr:row>0</xdr:row>
      <xdr:rowOff>304800</xdr:rowOff>
    </xdr:to>
    <xdr:sp>
      <xdr:nvSpPr>
        <xdr:cNvPr id="43" name="Picture 42"/>
        <xdr:cNvSpPr>
          <a:spLocks noChangeAspect="1"/>
        </xdr:cNvSpPr>
      </xdr:nvSpPr>
      <xdr:spPr>
        <a:xfrm>
          <a:off x="12982575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44" name="Picture 43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45" name="Picture 44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46" name="Picture 45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95250</xdr:colOff>
      <xdr:row>0</xdr:row>
      <xdr:rowOff>0</xdr:rowOff>
    </xdr:from>
    <xdr:to>
      <xdr:col>7</xdr:col>
      <xdr:colOff>400050</xdr:colOff>
      <xdr:row>0</xdr:row>
      <xdr:rowOff>304800</xdr:rowOff>
    </xdr:to>
    <xdr:sp>
      <xdr:nvSpPr>
        <xdr:cNvPr id="47" name="Picture 46"/>
        <xdr:cNvSpPr>
          <a:spLocks noChangeAspect="1"/>
        </xdr:cNvSpPr>
      </xdr:nvSpPr>
      <xdr:spPr>
        <a:xfrm>
          <a:off x="759142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48" name="Picture 47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49" name="Picture 48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50" name="Picture 49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95250</xdr:colOff>
      <xdr:row>0</xdr:row>
      <xdr:rowOff>0</xdr:rowOff>
    </xdr:from>
    <xdr:to>
      <xdr:col>7</xdr:col>
      <xdr:colOff>400050</xdr:colOff>
      <xdr:row>0</xdr:row>
      <xdr:rowOff>304800</xdr:rowOff>
    </xdr:to>
    <xdr:sp>
      <xdr:nvSpPr>
        <xdr:cNvPr id="51" name="Picture 50"/>
        <xdr:cNvSpPr>
          <a:spLocks noChangeAspect="1"/>
        </xdr:cNvSpPr>
      </xdr:nvSpPr>
      <xdr:spPr>
        <a:xfrm>
          <a:off x="759142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52" name="Picture 51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53" name="Picture 52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54" name="Picture 53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95250</xdr:colOff>
      <xdr:row>0</xdr:row>
      <xdr:rowOff>0</xdr:rowOff>
    </xdr:from>
    <xdr:to>
      <xdr:col>7</xdr:col>
      <xdr:colOff>400050</xdr:colOff>
      <xdr:row>0</xdr:row>
      <xdr:rowOff>304800</xdr:rowOff>
    </xdr:to>
    <xdr:sp>
      <xdr:nvSpPr>
        <xdr:cNvPr id="55" name="Picture 54"/>
        <xdr:cNvSpPr>
          <a:spLocks noChangeAspect="1"/>
        </xdr:cNvSpPr>
      </xdr:nvSpPr>
      <xdr:spPr>
        <a:xfrm>
          <a:off x="759142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56" name="Picture 55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57" name="Picture 56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58" name="Picture 57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95250</xdr:colOff>
      <xdr:row>0</xdr:row>
      <xdr:rowOff>0</xdr:rowOff>
    </xdr:from>
    <xdr:to>
      <xdr:col>7</xdr:col>
      <xdr:colOff>400050</xdr:colOff>
      <xdr:row>0</xdr:row>
      <xdr:rowOff>304800</xdr:rowOff>
    </xdr:to>
    <xdr:sp>
      <xdr:nvSpPr>
        <xdr:cNvPr id="59" name="Picture 58"/>
        <xdr:cNvSpPr>
          <a:spLocks noChangeAspect="1"/>
        </xdr:cNvSpPr>
      </xdr:nvSpPr>
      <xdr:spPr>
        <a:xfrm>
          <a:off x="759142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60" name="Picture 59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61" name="Picture 60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62" name="Picture 61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63" name="Picture 62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64" name="Picture 63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65" name="Picture 64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66" name="Picture 65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67" name="Picture 66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68" name="Picture 67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69" name="Picture 68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70" name="Picture 69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71" name="Picture 70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72" name="Picture 71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73" name="Picture 72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74" name="Picture 73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75" name="Picture 74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76" name="Picture 75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77" name="Picture 76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78" name="Picture 77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79" name="Picture 78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80" name="Picture 79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81" name="Picture 80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82" name="Picture 81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83" name="Picture 82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84" name="Picture 83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85" name="Picture 84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86" name="Picture 85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87" name="Picture 86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88" name="Picture 87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89" name="Picture 88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90" name="Picture 89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91" name="Picture 90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92" name="Picture 91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93" name="Picture 92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94" name="Picture 93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95" name="Picture 94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96" name="Picture 95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97" name="Picture 96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98" name="Picture 97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2</xdr:col>
      <xdr:colOff>236855</xdr:colOff>
      <xdr:row>0</xdr:row>
      <xdr:rowOff>304800</xdr:rowOff>
    </xdr:to>
    <xdr:sp>
      <xdr:nvSpPr>
        <xdr:cNvPr id="99" name="Picture 98"/>
        <xdr:cNvSpPr>
          <a:spLocks noChangeAspect="1"/>
        </xdr:cNvSpPr>
      </xdr:nvSpPr>
      <xdr:spPr>
        <a:xfrm>
          <a:off x="1028700" y="0"/>
          <a:ext cx="57975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0</xdr:row>
      <xdr:rowOff>0</xdr:rowOff>
    </xdr:from>
    <xdr:to>
      <xdr:col>2</xdr:col>
      <xdr:colOff>342900</xdr:colOff>
      <xdr:row>0</xdr:row>
      <xdr:rowOff>304800</xdr:rowOff>
    </xdr:to>
    <xdr:sp>
      <xdr:nvSpPr>
        <xdr:cNvPr id="100" name="Picture 99"/>
        <xdr:cNvSpPr>
          <a:spLocks noChangeAspect="1"/>
        </xdr:cNvSpPr>
      </xdr:nvSpPr>
      <xdr:spPr>
        <a:xfrm>
          <a:off x="140970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01" name="Picture 100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102" name="Picture 101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103" name="Picture 102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04" name="Picture 103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05" name="Picture 104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2</xdr:col>
      <xdr:colOff>236855</xdr:colOff>
      <xdr:row>0</xdr:row>
      <xdr:rowOff>304800</xdr:rowOff>
    </xdr:to>
    <xdr:sp>
      <xdr:nvSpPr>
        <xdr:cNvPr id="106" name="Picture 105"/>
        <xdr:cNvSpPr>
          <a:spLocks noChangeAspect="1"/>
        </xdr:cNvSpPr>
      </xdr:nvSpPr>
      <xdr:spPr>
        <a:xfrm>
          <a:off x="1028700" y="0"/>
          <a:ext cx="57975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0</xdr:row>
      <xdr:rowOff>0</xdr:rowOff>
    </xdr:from>
    <xdr:to>
      <xdr:col>2</xdr:col>
      <xdr:colOff>342900</xdr:colOff>
      <xdr:row>0</xdr:row>
      <xdr:rowOff>304800</xdr:rowOff>
    </xdr:to>
    <xdr:sp>
      <xdr:nvSpPr>
        <xdr:cNvPr id="107" name="Picture 106"/>
        <xdr:cNvSpPr>
          <a:spLocks noChangeAspect="1"/>
        </xdr:cNvSpPr>
      </xdr:nvSpPr>
      <xdr:spPr>
        <a:xfrm>
          <a:off x="140970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108" name="Picture 107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109" name="Picture 108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10" name="Picture 109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111" name="Picture 110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112" name="Picture 111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13" name="Picture 112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114" name="Picture 113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115" name="Picture 114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16" name="Picture 115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117" name="Picture 116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18" name="Picture 117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19" name="Picture 118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120" name="Picture 119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21" name="Picture 120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22" name="Picture 121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23" name="Picture 122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124" name="Picture 123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125" name="Picture 124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126" name="Picture 125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27" name="Picture 126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128" name="Picture 127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129" name="Picture 128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30" name="Picture 129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131" name="Picture 130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32" name="Picture 131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33" name="Picture 132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134" name="Picture 133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390525</xdr:colOff>
      <xdr:row>0</xdr:row>
      <xdr:rowOff>0</xdr:rowOff>
    </xdr:from>
    <xdr:to>
      <xdr:col>3</xdr:col>
      <xdr:colOff>105410</xdr:colOff>
      <xdr:row>0</xdr:row>
      <xdr:rowOff>304800</xdr:rowOff>
    </xdr:to>
    <xdr:sp>
      <xdr:nvSpPr>
        <xdr:cNvPr id="135" name="Picture 134"/>
        <xdr:cNvSpPr>
          <a:spLocks noChangeAspect="1"/>
        </xdr:cNvSpPr>
      </xdr:nvSpPr>
      <xdr:spPr>
        <a:xfrm>
          <a:off x="1762125" y="0"/>
          <a:ext cx="40068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36" name="Picture 135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0</xdr:row>
      <xdr:rowOff>304800</xdr:rowOff>
    </xdr:to>
    <xdr:sp>
      <xdr:nvSpPr>
        <xdr:cNvPr id="137" name="Picture 136"/>
        <xdr:cNvSpPr>
          <a:spLocks noChangeAspect="1"/>
        </xdr:cNvSpPr>
      </xdr:nvSpPr>
      <xdr:spPr>
        <a:xfrm>
          <a:off x="8867775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38" name="Picture 137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39" name="Picture 138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40" name="Picture 140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41" name="Picture 141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42" name="Picture 142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43" name="Picture 143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44" name="Picture 144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45" name="Picture 145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46" name="Picture 146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47" name="Picture 147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48" name="Picture 148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49" name="Picture 149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50" name="Picture 150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51" name="Picture 151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52" name="Picture 152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53" name="Picture 153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54" name="Picture 154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55" name="Picture 155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56" name="Picture 156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57" name="Picture 157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58" name="Picture 158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59" name="Picture 159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60" name="Picture 160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61" name="Picture 161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62" name="Picture 162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63" name="Picture 163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64" name="Picture 164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65" name="Picture 165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66" name="Picture 166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67" name="Picture 167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68" name="Picture 168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69" name="Picture 169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70" name="Picture 170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71" name="Picture 171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72" name="Picture 172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73" name="Picture 173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74" name="Picture 174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75" name="Picture 175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76" name="Picture 176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77" name="Picture 177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78" name="Picture 178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79" name="Picture 179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80" name="Picture 180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81" name="Picture 181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82" name="Picture 182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83" name="Picture 183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84" name="Picture 184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85" name="Picture 185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86" name="Picture 186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87" name="Picture 187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88" name="Picture 188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89" name="Picture 189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90" name="Picture 190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91" name="Picture 191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92" name="Picture 192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93" name="Picture 193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94" name="Picture 194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95" name="Picture 195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96" name="Picture 196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97" name="Picture 197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198" name="Picture 198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199" name="Picture 199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200" name="Picture 200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201" name="Picture 201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202" name="Picture 202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203" name="Picture 203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204" name="Picture 204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205" name="Picture 205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206" name="Picture 206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207" name="Picture 207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208" name="Picture 211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209" name="Picture 212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210" name="Picture 213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211" name="Picture 214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212" name="Picture 215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213" name="Picture 216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214" name="Picture 217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105410</xdr:colOff>
      <xdr:row>0</xdr:row>
      <xdr:rowOff>0</xdr:rowOff>
    </xdr:from>
    <xdr:to>
      <xdr:col>3</xdr:col>
      <xdr:colOff>409575</xdr:colOff>
      <xdr:row>0</xdr:row>
      <xdr:rowOff>304800</xdr:rowOff>
    </xdr:to>
    <xdr:sp>
      <xdr:nvSpPr>
        <xdr:cNvPr id="215" name="Picture 218"/>
        <xdr:cNvSpPr>
          <a:spLocks noChangeAspect="1"/>
        </xdr:cNvSpPr>
      </xdr:nvSpPr>
      <xdr:spPr>
        <a:xfrm>
          <a:off x="216281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39370</xdr:colOff>
      <xdr:row>0</xdr:row>
      <xdr:rowOff>0</xdr:rowOff>
    </xdr:from>
    <xdr:to>
      <xdr:col>3</xdr:col>
      <xdr:colOff>343535</xdr:colOff>
      <xdr:row>0</xdr:row>
      <xdr:rowOff>304800</xdr:rowOff>
    </xdr:to>
    <xdr:sp>
      <xdr:nvSpPr>
        <xdr:cNvPr id="216" name="Picture 219"/>
        <xdr:cNvSpPr>
          <a:spLocks noChangeAspect="1"/>
        </xdr:cNvSpPr>
      </xdr:nvSpPr>
      <xdr:spPr>
        <a:xfrm>
          <a:off x="2096770" y="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tabSelected="1" workbookViewId="0">
      <selection activeCell="T7" sqref="T7"/>
    </sheetView>
  </sheetViews>
  <sheetFormatPr defaultColWidth="9" defaultRowHeight="44" customHeight="1"/>
  <cols>
    <col min="1" max="3" width="9" style="6"/>
    <col min="4" max="4" width="44.375" style="6" customWidth="1"/>
    <col min="5" max="15" width="9" style="7"/>
    <col min="16" max="16" width="10.375" style="7" customWidth="1"/>
    <col min="17" max="16373" width="9" style="6"/>
  </cols>
  <sheetData>
    <row r="1" s="1" customFormat="1" ht="32" customHeight="1" spans="1:16">
      <c r="A1" s="8" t="s">
        <v>0</v>
      </c>
      <c r="B1" s="9"/>
      <c r="C1" s="10"/>
      <c r="D1" s="10"/>
      <c r="E1" s="11"/>
      <c r="F1" s="11"/>
      <c r="G1" s="11"/>
      <c r="H1" s="9"/>
      <c r="I1" s="11"/>
      <c r="J1" s="11"/>
      <c r="K1" s="9"/>
      <c r="L1" s="11"/>
      <c r="M1" s="11"/>
      <c r="N1" s="11"/>
      <c r="O1" s="11"/>
      <c r="P1" s="33"/>
    </row>
    <row r="2" s="2" customFormat="1" ht="32" customHeight="1" spans="1:16">
      <c r="A2" s="12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15" t="s">
        <v>6</v>
      </c>
      <c r="G2" s="15" t="s">
        <v>7</v>
      </c>
      <c r="H2" s="16" t="s">
        <v>8</v>
      </c>
      <c r="I2" s="15" t="s">
        <v>9</v>
      </c>
      <c r="J2" s="15" t="s">
        <v>10</v>
      </c>
      <c r="K2" s="16" t="s">
        <v>11</v>
      </c>
      <c r="L2" s="15" t="s">
        <v>9</v>
      </c>
      <c r="M2" s="15" t="s">
        <v>12</v>
      </c>
      <c r="N2" s="15" t="s">
        <v>13</v>
      </c>
      <c r="O2" s="15" t="s">
        <v>14</v>
      </c>
      <c r="P2" s="15" t="s">
        <v>15</v>
      </c>
    </row>
    <row r="3" s="3" customFormat="1" customHeight="1" spans="1:16">
      <c r="A3" s="17">
        <v>43726</v>
      </c>
      <c r="B3" s="18" t="s">
        <v>16</v>
      </c>
      <c r="C3" s="19"/>
      <c r="D3" s="19" t="s">
        <v>17</v>
      </c>
      <c r="E3" s="18">
        <v>0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>
        <f t="shared" ref="P3:P66" si="0">E3+F3+G3+J3+M3</f>
        <v>0</v>
      </c>
    </row>
    <row r="4" s="3" customFormat="1" customHeight="1" spans="1:16">
      <c r="A4" s="20">
        <v>43726</v>
      </c>
      <c r="B4" s="21" t="s">
        <v>18</v>
      </c>
      <c r="C4" s="22" t="s">
        <v>19</v>
      </c>
      <c r="D4" s="23" t="s">
        <v>20</v>
      </c>
      <c r="E4" s="18">
        <v>350</v>
      </c>
      <c r="F4" s="18">
        <v>20</v>
      </c>
      <c r="G4" s="18"/>
      <c r="H4" s="18"/>
      <c r="I4" s="18"/>
      <c r="J4" s="18"/>
      <c r="K4" s="18"/>
      <c r="L4" s="18"/>
      <c r="M4" s="18"/>
      <c r="N4" s="18"/>
      <c r="O4" s="18"/>
      <c r="P4" s="18">
        <f t="shared" si="0"/>
        <v>370</v>
      </c>
    </row>
    <row r="5" s="3" customFormat="1" customHeight="1" spans="1:16">
      <c r="A5" s="20">
        <v>43726</v>
      </c>
      <c r="B5" s="24" t="s">
        <v>21</v>
      </c>
      <c r="C5" s="18" t="s">
        <v>22</v>
      </c>
      <c r="D5" s="23" t="s">
        <v>23</v>
      </c>
      <c r="E5" s="18">
        <v>350</v>
      </c>
      <c r="F5" s="18">
        <v>30</v>
      </c>
      <c r="G5" s="18"/>
      <c r="H5" s="18"/>
      <c r="I5" s="18"/>
      <c r="J5" s="18"/>
      <c r="K5" s="18"/>
      <c r="L5" s="18"/>
      <c r="M5" s="18"/>
      <c r="N5" s="18"/>
      <c r="O5" s="18"/>
      <c r="P5" s="18">
        <f t="shared" si="0"/>
        <v>380</v>
      </c>
    </row>
    <row r="6" s="3" customFormat="1" customHeight="1" spans="1:16">
      <c r="A6" s="20">
        <v>43726</v>
      </c>
      <c r="B6" s="24" t="s">
        <v>18</v>
      </c>
      <c r="C6" s="18" t="s">
        <v>24</v>
      </c>
      <c r="D6" s="23" t="s">
        <v>25</v>
      </c>
      <c r="E6" s="18">
        <v>350</v>
      </c>
      <c r="F6" s="18">
        <v>20</v>
      </c>
      <c r="G6" s="18"/>
      <c r="H6" s="18"/>
      <c r="I6" s="18"/>
      <c r="J6" s="18"/>
      <c r="K6" s="18"/>
      <c r="L6" s="18"/>
      <c r="M6" s="18"/>
      <c r="N6" s="18"/>
      <c r="O6" s="18"/>
      <c r="P6" s="18">
        <f t="shared" si="0"/>
        <v>370</v>
      </c>
    </row>
    <row r="7" s="3" customFormat="1" customHeight="1" spans="1:16">
      <c r="A7" s="20">
        <v>43726</v>
      </c>
      <c r="B7" s="25" t="s">
        <v>18</v>
      </c>
      <c r="C7" s="18" t="s">
        <v>26</v>
      </c>
      <c r="D7" s="23" t="s">
        <v>27</v>
      </c>
      <c r="E7" s="18">
        <v>350</v>
      </c>
      <c r="F7" s="18">
        <v>10</v>
      </c>
      <c r="G7" s="18"/>
      <c r="H7" s="18"/>
      <c r="I7" s="18"/>
      <c r="J7" s="18"/>
      <c r="K7" s="18"/>
      <c r="L7" s="18"/>
      <c r="M7" s="18"/>
      <c r="N7" s="18"/>
      <c r="O7" s="18"/>
      <c r="P7" s="18">
        <f t="shared" si="0"/>
        <v>360</v>
      </c>
    </row>
    <row r="8" s="3" customFormat="1" customHeight="1" spans="1:16">
      <c r="A8" s="20">
        <v>43726</v>
      </c>
      <c r="B8" s="21" t="s">
        <v>18</v>
      </c>
      <c r="C8" s="22" t="s">
        <v>28</v>
      </c>
      <c r="D8" s="23" t="s">
        <v>29</v>
      </c>
      <c r="E8" s="18">
        <v>350</v>
      </c>
      <c r="F8" s="18">
        <v>10</v>
      </c>
      <c r="G8" s="18"/>
      <c r="H8" s="18"/>
      <c r="I8" s="18"/>
      <c r="J8" s="18"/>
      <c r="K8" s="18"/>
      <c r="L8" s="18"/>
      <c r="M8" s="18"/>
      <c r="N8" s="18"/>
      <c r="O8" s="18"/>
      <c r="P8" s="18">
        <f t="shared" si="0"/>
        <v>360</v>
      </c>
    </row>
    <row r="9" s="3" customFormat="1" customHeight="1" spans="1:16">
      <c r="A9" s="20">
        <v>43726</v>
      </c>
      <c r="B9" s="24" t="s">
        <v>30</v>
      </c>
      <c r="C9" s="18" t="s">
        <v>31</v>
      </c>
      <c r="D9" s="19" t="s">
        <v>32</v>
      </c>
      <c r="E9" s="18">
        <v>230</v>
      </c>
      <c r="F9" s="18">
        <v>10</v>
      </c>
      <c r="G9" s="18"/>
      <c r="H9" s="18"/>
      <c r="I9" s="18"/>
      <c r="J9" s="18"/>
      <c r="K9" s="18"/>
      <c r="L9" s="18"/>
      <c r="M9" s="18"/>
      <c r="N9" s="18"/>
      <c r="O9" s="18"/>
      <c r="P9" s="18">
        <f t="shared" si="0"/>
        <v>240</v>
      </c>
    </row>
    <row r="10" s="3" customFormat="1" customHeight="1" spans="1:16">
      <c r="A10" s="20">
        <v>43726</v>
      </c>
      <c r="B10" s="25" t="s">
        <v>18</v>
      </c>
      <c r="C10" s="18" t="s">
        <v>24</v>
      </c>
      <c r="D10" s="19" t="s">
        <v>33</v>
      </c>
      <c r="E10" s="18">
        <v>350</v>
      </c>
      <c r="F10" s="18">
        <v>20</v>
      </c>
      <c r="G10" s="18"/>
      <c r="H10" s="18"/>
      <c r="I10" s="18"/>
      <c r="J10" s="18"/>
      <c r="K10" s="18"/>
      <c r="L10" s="18"/>
      <c r="M10" s="18"/>
      <c r="N10" s="18"/>
      <c r="O10" s="18"/>
      <c r="P10" s="18">
        <f t="shared" si="0"/>
        <v>370</v>
      </c>
    </row>
    <row r="11" s="3" customFormat="1" customHeight="1" spans="1:16">
      <c r="A11" s="20">
        <v>43726</v>
      </c>
      <c r="B11" s="24" t="s">
        <v>21</v>
      </c>
      <c r="C11" s="18" t="s">
        <v>34</v>
      </c>
      <c r="D11" s="19" t="s">
        <v>35</v>
      </c>
      <c r="E11" s="18">
        <v>350</v>
      </c>
      <c r="F11" s="18">
        <v>30</v>
      </c>
      <c r="G11" s="18"/>
      <c r="H11" s="18"/>
      <c r="I11" s="18"/>
      <c r="J11" s="18"/>
      <c r="K11" s="18"/>
      <c r="L11" s="18"/>
      <c r="M11" s="18"/>
      <c r="N11" s="18"/>
      <c r="O11" s="18"/>
      <c r="P11" s="18">
        <f t="shared" si="0"/>
        <v>380</v>
      </c>
    </row>
    <row r="12" s="3" customFormat="1" customHeight="1" spans="1:16">
      <c r="A12" s="20">
        <v>43726</v>
      </c>
      <c r="B12" s="24" t="s">
        <v>36</v>
      </c>
      <c r="C12" s="18" t="s">
        <v>37</v>
      </c>
      <c r="D12" s="19" t="s">
        <v>38</v>
      </c>
      <c r="E12" s="18">
        <v>600</v>
      </c>
      <c r="F12" s="18">
        <v>30</v>
      </c>
      <c r="G12" s="18"/>
      <c r="H12" s="18"/>
      <c r="I12" s="18"/>
      <c r="J12" s="18"/>
      <c r="K12" s="18"/>
      <c r="L12" s="18"/>
      <c r="M12" s="18"/>
      <c r="N12" s="18"/>
      <c r="O12" s="18"/>
      <c r="P12" s="18">
        <f t="shared" si="0"/>
        <v>630</v>
      </c>
    </row>
    <row r="13" s="3" customFormat="1" customHeight="1" spans="1:16">
      <c r="A13" s="20">
        <v>43726</v>
      </c>
      <c r="B13" s="24" t="s">
        <v>30</v>
      </c>
      <c r="C13" s="18" t="s">
        <v>39</v>
      </c>
      <c r="D13" s="19" t="s">
        <v>40</v>
      </c>
      <c r="E13" s="18">
        <v>230</v>
      </c>
      <c r="F13" s="18">
        <v>10</v>
      </c>
      <c r="G13" s="18"/>
      <c r="H13" s="18"/>
      <c r="I13" s="18"/>
      <c r="J13" s="18"/>
      <c r="K13" s="18"/>
      <c r="L13" s="18"/>
      <c r="M13" s="18"/>
      <c r="N13" s="18"/>
      <c r="O13" s="18"/>
      <c r="P13" s="18">
        <f t="shared" si="0"/>
        <v>240</v>
      </c>
    </row>
    <row r="14" s="3" customFormat="1" customHeight="1" spans="1:16">
      <c r="A14" s="20">
        <v>43726</v>
      </c>
      <c r="B14" s="24" t="s">
        <v>16</v>
      </c>
      <c r="C14" s="18"/>
      <c r="D14" s="19" t="s">
        <v>41</v>
      </c>
      <c r="E14" s="18">
        <v>0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>
        <f t="shared" si="0"/>
        <v>0</v>
      </c>
    </row>
    <row r="15" s="3" customFormat="1" customHeight="1" spans="1:16">
      <c r="A15" s="20">
        <v>43726</v>
      </c>
      <c r="B15" s="24" t="s">
        <v>30</v>
      </c>
      <c r="C15" s="26" t="s">
        <v>42</v>
      </c>
      <c r="D15" s="27" t="s">
        <v>43</v>
      </c>
      <c r="E15" s="18">
        <v>230</v>
      </c>
      <c r="F15" s="18">
        <v>10</v>
      </c>
      <c r="G15" s="18"/>
      <c r="H15" s="18"/>
      <c r="I15" s="18"/>
      <c r="J15" s="18"/>
      <c r="K15" s="18"/>
      <c r="L15" s="18"/>
      <c r="M15" s="18"/>
      <c r="N15" s="18"/>
      <c r="O15" s="18"/>
      <c r="P15" s="18">
        <f t="shared" si="0"/>
        <v>240</v>
      </c>
    </row>
    <row r="16" s="3" customFormat="1" customHeight="1" spans="1:16">
      <c r="A16" s="20">
        <v>43726</v>
      </c>
      <c r="B16" s="24" t="s">
        <v>36</v>
      </c>
      <c r="C16" s="18" t="s">
        <v>44</v>
      </c>
      <c r="D16" s="19" t="s">
        <v>45</v>
      </c>
      <c r="E16" s="18">
        <v>600</v>
      </c>
      <c r="F16" s="18">
        <v>30</v>
      </c>
      <c r="G16" s="18"/>
      <c r="H16" s="18"/>
      <c r="I16" s="18"/>
      <c r="J16" s="18"/>
      <c r="K16" s="18"/>
      <c r="L16" s="18"/>
      <c r="M16" s="18"/>
      <c r="N16" s="18"/>
      <c r="O16" s="18"/>
      <c r="P16" s="18">
        <f t="shared" si="0"/>
        <v>630</v>
      </c>
    </row>
    <row r="17" s="3" customFormat="1" customHeight="1" spans="1:16">
      <c r="A17" s="20">
        <v>43726</v>
      </c>
      <c r="B17" s="24" t="s">
        <v>30</v>
      </c>
      <c r="C17" s="18" t="s">
        <v>46</v>
      </c>
      <c r="D17" s="19" t="s">
        <v>47</v>
      </c>
      <c r="E17" s="18">
        <v>230</v>
      </c>
      <c r="F17" s="18">
        <v>10</v>
      </c>
      <c r="G17" s="18"/>
      <c r="H17" s="18"/>
      <c r="I17" s="18"/>
      <c r="J17" s="18"/>
      <c r="K17" s="18"/>
      <c r="L17" s="18"/>
      <c r="M17" s="18"/>
      <c r="N17" s="18"/>
      <c r="O17" s="18"/>
      <c r="P17" s="18">
        <f t="shared" si="0"/>
        <v>240</v>
      </c>
    </row>
    <row r="18" s="3" customFormat="1" customHeight="1" spans="1:16">
      <c r="A18" s="20">
        <v>43726</v>
      </c>
      <c r="B18" s="25" t="s">
        <v>18</v>
      </c>
      <c r="C18" s="18" t="s">
        <v>48</v>
      </c>
      <c r="D18" s="19" t="s">
        <v>49</v>
      </c>
      <c r="E18" s="18">
        <v>350</v>
      </c>
      <c r="F18" s="18">
        <v>10</v>
      </c>
      <c r="G18" s="18"/>
      <c r="H18" s="18"/>
      <c r="I18" s="18"/>
      <c r="J18" s="18"/>
      <c r="K18" s="18"/>
      <c r="L18" s="18"/>
      <c r="M18" s="18"/>
      <c r="N18" s="18"/>
      <c r="O18" s="18"/>
      <c r="P18" s="18">
        <f t="shared" si="0"/>
        <v>360</v>
      </c>
    </row>
    <row r="19" s="3" customFormat="1" customHeight="1" spans="1:16">
      <c r="A19" s="20">
        <v>43726</v>
      </c>
      <c r="B19" s="24" t="s">
        <v>30</v>
      </c>
      <c r="C19" s="18" t="s">
        <v>50</v>
      </c>
      <c r="D19" s="19" t="s">
        <v>51</v>
      </c>
      <c r="E19" s="18">
        <v>230</v>
      </c>
      <c r="F19" s="18">
        <v>10</v>
      </c>
      <c r="G19" s="18"/>
      <c r="H19" s="18"/>
      <c r="I19" s="18"/>
      <c r="J19" s="18"/>
      <c r="K19" s="18"/>
      <c r="L19" s="18"/>
      <c r="M19" s="18"/>
      <c r="N19" s="18"/>
      <c r="O19" s="18"/>
      <c r="P19" s="18">
        <f t="shared" si="0"/>
        <v>240</v>
      </c>
    </row>
    <row r="20" s="3" customFormat="1" customHeight="1" spans="1:16">
      <c r="A20" s="20">
        <v>43726</v>
      </c>
      <c r="B20" s="24" t="s">
        <v>16</v>
      </c>
      <c r="C20" s="18"/>
      <c r="D20" s="19" t="s">
        <v>52</v>
      </c>
      <c r="E20" s="18">
        <v>0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>
        <f t="shared" si="0"/>
        <v>0</v>
      </c>
    </row>
    <row r="21" s="3" customFormat="1" customHeight="1" spans="1:16">
      <c r="A21" s="20">
        <v>43726</v>
      </c>
      <c r="B21" s="24" t="s">
        <v>21</v>
      </c>
      <c r="C21" s="18" t="s">
        <v>53</v>
      </c>
      <c r="D21" s="23" t="s">
        <v>54</v>
      </c>
      <c r="E21" s="18">
        <v>450</v>
      </c>
      <c r="F21" s="18">
        <v>30</v>
      </c>
      <c r="G21" s="18"/>
      <c r="H21" s="18"/>
      <c r="I21" s="18"/>
      <c r="J21" s="18"/>
      <c r="K21" s="18"/>
      <c r="L21" s="18"/>
      <c r="M21" s="18"/>
      <c r="N21" s="18"/>
      <c r="O21" s="18"/>
      <c r="P21" s="18">
        <f t="shared" si="0"/>
        <v>480</v>
      </c>
    </row>
    <row r="22" s="3" customFormat="1" customHeight="1" spans="1:16">
      <c r="A22" s="20">
        <v>43726</v>
      </c>
      <c r="B22" s="24" t="s">
        <v>18</v>
      </c>
      <c r="C22" s="18" t="s">
        <v>55</v>
      </c>
      <c r="D22" s="23" t="s">
        <v>56</v>
      </c>
      <c r="E22" s="18">
        <v>450</v>
      </c>
      <c r="F22" s="18">
        <v>20</v>
      </c>
      <c r="G22" s="18"/>
      <c r="H22" s="18"/>
      <c r="I22" s="18"/>
      <c r="J22" s="18"/>
      <c r="K22" s="18"/>
      <c r="L22" s="18"/>
      <c r="M22" s="18"/>
      <c r="N22" s="18"/>
      <c r="O22" s="18"/>
      <c r="P22" s="18">
        <f t="shared" si="0"/>
        <v>470</v>
      </c>
    </row>
    <row r="23" s="3" customFormat="1" customHeight="1" spans="1:16">
      <c r="A23" s="20">
        <v>43726</v>
      </c>
      <c r="B23" s="24" t="s">
        <v>36</v>
      </c>
      <c r="C23" s="18" t="s">
        <v>57</v>
      </c>
      <c r="D23" s="23" t="s">
        <v>58</v>
      </c>
      <c r="E23" s="18">
        <v>700</v>
      </c>
      <c r="F23" s="18">
        <v>30</v>
      </c>
      <c r="G23" s="18"/>
      <c r="H23" s="18"/>
      <c r="I23" s="18"/>
      <c r="J23" s="18"/>
      <c r="K23" s="18"/>
      <c r="L23" s="18"/>
      <c r="M23" s="18"/>
      <c r="N23" s="18"/>
      <c r="O23" s="18"/>
      <c r="P23" s="18">
        <f t="shared" si="0"/>
        <v>730</v>
      </c>
    </row>
    <row r="24" s="3" customFormat="1" customHeight="1" spans="1:16">
      <c r="A24" s="20">
        <v>43726</v>
      </c>
      <c r="B24" s="24" t="s">
        <v>36</v>
      </c>
      <c r="C24" s="18" t="s">
        <v>59</v>
      </c>
      <c r="D24" s="23" t="s">
        <v>60</v>
      </c>
      <c r="E24" s="18">
        <v>700</v>
      </c>
      <c r="F24" s="18">
        <v>30</v>
      </c>
      <c r="G24" s="18"/>
      <c r="H24" s="18"/>
      <c r="I24" s="18"/>
      <c r="J24" s="18"/>
      <c r="K24" s="18"/>
      <c r="L24" s="18"/>
      <c r="M24" s="18"/>
      <c r="N24" s="18"/>
      <c r="O24" s="18"/>
      <c r="P24" s="18">
        <f t="shared" si="0"/>
        <v>730</v>
      </c>
    </row>
    <row r="25" s="3" customFormat="1" customHeight="1" spans="1:16">
      <c r="A25" s="20">
        <v>43726</v>
      </c>
      <c r="B25" s="24" t="s">
        <v>36</v>
      </c>
      <c r="C25" s="18" t="s">
        <v>61</v>
      </c>
      <c r="D25" s="23" t="s">
        <v>62</v>
      </c>
      <c r="E25" s="18">
        <v>700</v>
      </c>
      <c r="F25" s="18">
        <v>30</v>
      </c>
      <c r="G25" s="18"/>
      <c r="H25" s="18"/>
      <c r="I25" s="18"/>
      <c r="J25" s="18"/>
      <c r="K25" s="18"/>
      <c r="L25" s="18"/>
      <c r="M25" s="18"/>
      <c r="N25" s="18"/>
      <c r="O25" s="18"/>
      <c r="P25" s="18">
        <f t="shared" si="0"/>
        <v>730</v>
      </c>
    </row>
    <row r="26" s="3" customFormat="1" customHeight="1" spans="1:16">
      <c r="A26" s="20">
        <v>43726</v>
      </c>
      <c r="B26" s="24" t="s">
        <v>18</v>
      </c>
      <c r="C26" s="18" t="s">
        <v>63</v>
      </c>
      <c r="D26" s="23" t="s">
        <v>64</v>
      </c>
      <c r="E26" s="18">
        <v>450</v>
      </c>
      <c r="F26" s="18">
        <v>20</v>
      </c>
      <c r="G26" s="18"/>
      <c r="H26" s="18"/>
      <c r="I26" s="18"/>
      <c r="J26" s="18"/>
      <c r="K26" s="18"/>
      <c r="L26" s="18"/>
      <c r="M26" s="18"/>
      <c r="N26" s="18"/>
      <c r="O26" s="18"/>
      <c r="P26" s="18">
        <f t="shared" si="0"/>
        <v>470</v>
      </c>
    </row>
    <row r="27" s="3" customFormat="1" customHeight="1" spans="1:16">
      <c r="A27" s="20">
        <v>43726</v>
      </c>
      <c r="B27" s="24" t="s">
        <v>18</v>
      </c>
      <c r="C27" s="18" t="s">
        <v>65</v>
      </c>
      <c r="D27" s="23" t="s">
        <v>66</v>
      </c>
      <c r="E27" s="18">
        <v>450</v>
      </c>
      <c r="F27" s="18">
        <v>10</v>
      </c>
      <c r="G27" s="18"/>
      <c r="H27" s="18"/>
      <c r="I27" s="18"/>
      <c r="J27" s="18"/>
      <c r="K27" s="18"/>
      <c r="L27" s="18"/>
      <c r="M27" s="18"/>
      <c r="N27" s="18"/>
      <c r="O27" s="18"/>
      <c r="P27" s="18">
        <f t="shared" si="0"/>
        <v>460</v>
      </c>
    </row>
    <row r="28" s="3" customFormat="1" customHeight="1" spans="1:16">
      <c r="A28" s="20">
        <v>43726</v>
      </c>
      <c r="B28" s="24" t="s">
        <v>36</v>
      </c>
      <c r="C28" s="18" t="s">
        <v>67</v>
      </c>
      <c r="D28" s="23" t="s">
        <v>68</v>
      </c>
      <c r="E28" s="18">
        <v>700</v>
      </c>
      <c r="F28" s="18">
        <v>30</v>
      </c>
      <c r="G28" s="18"/>
      <c r="H28" s="18"/>
      <c r="I28" s="18"/>
      <c r="J28" s="18"/>
      <c r="K28" s="18"/>
      <c r="L28" s="18"/>
      <c r="M28" s="18"/>
      <c r="N28" s="18"/>
      <c r="O28" s="18"/>
      <c r="P28" s="18">
        <f t="shared" si="0"/>
        <v>730</v>
      </c>
    </row>
    <row r="29" s="3" customFormat="1" customHeight="1" spans="1:16">
      <c r="A29" s="20">
        <v>43726</v>
      </c>
      <c r="B29" s="24" t="s">
        <v>16</v>
      </c>
      <c r="C29" s="18"/>
      <c r="D29" s="23" t="s">
        <v>69</v>
      </c>
      <c r="E29" s="18">
        <v>0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>
        <f t="shared" si="0"/>
        <v>0</v>
      </c>
    </row>
    <row r="30" s="3" customFormat="1" customHeight="1" spans="1:16">
      <c r="A30" s="20">
        <v>43726</v>
      </c>
      <c r="B30" s="24" t="s">
        <v>18</v>
      </c>
      <c r="C30" s="18" t="s">
        <v>70</v>
      </c>
      <c r="D30" s="23" t="s">
        <v>71</v>
      </c>
      <c r="E30" s="18">
        <v>450</v>
      </c>
      <c r="F30" s="18">
        <v>10</v>
      </c>
      <c r="G30" s="18"/>
      <c r="H30" s="18"/>
      <c r="I30" s="18"/>
      <c r="J30" s="18"/>
      <c r="K30" s="18"/>
      <c r="L30" s="18"/>
      <c r="M30" s="18"/>
      <c r="N30" s="18"/>
      <c r="O30" s="18"/>
      <c r="P30" s="18">
        <f t="shared" si="0"/>
        <v>460</v>
      </c>
    </row>
    <row r="31" s="3" customFormat="1" customHeight="1" spans="1:16">
      <c r="A31" s="20">
        <v>43726</v>
      </c>
      <c r="B31" s="24" t="s">
        <v>18</v>
      </c>
      <c r="C31" s="18" t="s">
        <v>72</v>
      </c>
      <c r="D31" s="23" t="s">
        <v>73</v>
      </c>
      <c r="E31" s="18">
        <v>450</v>
      </c>
      <c r="F31" s="18">
        <v>10</v>
      </c>
      <c r="G31" s="18"/>
      <c r="H31" s="18"/>
      <c r="I31" s="18"/>
      <c r="J31" s="18"/>
      <c r="K31" s="18"/>
      <c r="L31" s="18"/>
      <c r="M31" s="18"/>
      <c r="N31" s="18"/>
      <c r="O31" s="18"/>
      <c r="P31" s="18">
        <f t="shared" si="0"/>
        <v>460</v>
      </c>
    </row>
    <row r="32" s="3" customFormat="1" customHeight="1" spans="1:16">
      <c r="A32" s="20">
        <v>43726</v>
      </c>
      <c r="B32" s="24" t="s">
        <v>18</v>
      </c>
      <c r="C32" s="18" t="s">
        <v>74</v>
      </c>
      <c r="D32" s="23" t="s">
        <v>75</v>
      </c>
      <c r="E32" s="18">
        <v>450</v>
      </c>
      <c r="F32" s="18">
        <v>20</v>
      </c>
      <c r="G32" s="18"/>
      <c r="H32" s="18"/>
      <c r="I32" s="18"/>
      <c r="J32" s="18"/>
      <c r="K32" s="18"/>
      <c r="L32" s="18"/>
      <c r="M32" s="18"/>
      <c r="N32" s="18"/>
      <c r="O32" s="18"/>
      <c r="P32" s="18">
        <f t="shared" si="0"/>
        <v>470</v>
      </c>
    </row>
    <row r="33" s="3" customFormat="1" customHeight="1" spans="1:16">
      <c r="A33" s="20">
        <v>43726</v>
      </c>
      <c r="B33" s="24" t="s">
        <v>36</v>
      </c>
      <c r="C33" s="18" t="s">
        <v>76</v>
      </c>
      <c r="D33" s="23" t="s">
        <v>77</v>
      </c>
      <c r="E33" s="18">
        <v>700</v>
      </c>
      <c r="F33" s="18">
        <v>30</v>
      </c>
      <c r="G33" s="18"/>
      <c r="H33" s="18"/>
      <c r="I33" s="18"/>
      <c r="J33" s="18"/>
      <c r="K33" s="18"/>
      <c r="L33" s="18"/>
      <c r="M33" s="18"/>
      <c r="N33" s="18"/>
      <c r="O33" s="18"/>
      <c r="P33" s="18">
        <f t="shared" si="0"/>
        <v>730</v>
      </c>
    </row>
    <row r="34" s="3" customFormat="1" customHeight="1" spans="1:16">
      <c r="A34" s="20">
        <v>43726</v>
      </c>
      <c r="B34" s="24" t="s">
        <v>36</v>
      </c>
      <c r="C34" s="18" t="s">
        <v>37</v>
      </c>
      <c r="D34" s="23" t="s">
        <v>78</v>
      </c>
      <c r="E34" s="18">
        <v>700</v>
      </c>
      <c r="F34" s="18">
        <v>30</v>
      </c>
      <c r="G34" s="18"/>
      <c r="H34" s="18"/>
      <c r="I34" s="18"/>
      <c r="J34" s="18"/>
      <c r="K34" s="18"/>
      <c r="L34" s="18"/>
      <c r="M34" s="18"/>
      <c r="N34" s="18"/>
      <c r="O34" s="18"/>
      <c r="P34" s="18">
        <f t="shared" si="0"/>
        <v>730</v>
      </c>
    </row>
    <row r="35" s="3" customFormat="1" customHeight="1" spans="1:16">
      <c r="A35" s="20">
        <v>43726</v>
      </c>
      <c r="B35" s="24" t="s">
        <v>18</v>
      </c>
      <c r="C35" s="18" t="s">
        <v>79</v>
      </c>
      <c r="D35" s="23" t="s">
        <v>80</v>
      </c>
      <c r="E35" s="18">
        <v>450</v>
      </c>
      <c r="F35" s="18">
        <v>10</v>
      </c>
      <c r="G35" s="18"/>
      <c r="H35" s="18"/>
      <c r="I35" s="18"/>
      <c r="J35" s="18"/>
      <c r="K35" s="18"/>
      <c r="L35" s="18"/>
      <c r="M35" s="18"/>
      <c r="N35" s="18"/>
      <c r="O35" s="18"/>
      <c r="P35" s="18">
        <f t="shared" si="0"/>
        <v>460</v>
      </c>
    </row>
    <row r="36" s="3" customFormat="1" customHeight="1" spans="1:16">
      <c r="A36" s="20">
        <v>43726</v>
      </c>
      <c r="B36" s="24" t="s">
        <v>18</v>
      </c>
      <c r="C36" s="18" t="s">
        <v>65</v>
      </c>
      <c r="D36" s="23" t="s">
        <v>81</v>
      </c>
      <c r="E36" s="18">
        <v>450</v>
      </c>
      <c r="F36" s="18">
        <v>10</v>
      </c>
      <c r="G36" s="18"/>
      <c r="H36" s="18"/>
      <c r="I36" s="18"/>
      <c r="J36" s="18"/>
      <c r="K36" s="18"/>
      <c r="L36" s="18"/>
      <c r="M36" s="18"/>
      <c r="N36" s="18"/>
      <c r="O36" s="18"/>
      <c r="P36" s="18">
        <f t="shared" si="0"/>
        <v>460</v>
      </c>
    </row>
    <row r="37" s="3" customFormat="1" customHeight="1" spans="1:16">
      <c r="A37" s="20">
        <v>43726</v>
      </c>
      <c r="B37" s="24" t="s">
        <v>18</v>
      </c>
      <c r="C37" s="28" t="s">
        <v>82</v>
      </c>
      <c r="D37" s="23" t="s">
        <v>83</v>
      </c>
      <c r="E37" s="18">
        <v>450</v>
      </c>
      <c r="F37" s="18">
        <v>20</v>
      </c>
      <c r="G37" s="18"/>
      <c r="H37" s="18"/>
      <c r="I37" s="18"/>
      <c r="J37" s="18"/>
      <c r="K37" s="18"/>
      <c r="L37" s="18"/>
      <c r="M37" s="18"/>
      <c r="N37" s="18"/>
      <c r="O37" s="18"/>
      <c r="P37" s="18">
        <f t="shared" si="0"/>
        <v>470</v>
      </c>
    </row>
    <row r="38" s="3" customFormat="1" customHeight="1" spans="1:16">
      <c r="A38" s="20">
        <v>43726</v>
      </c>
      <c r="B38" s="24" t="s">
        <v>18</v>
      </c>
      <c r="C38" s="18" t="s">
        <v>84</v>
      </c>
      <c r="D38" s="23" t="s">
        <v>85</v>
      </c>
      <c r="E38" s="18">
        <v>350</v>
      </c>
      <c r="F38" s="18">
        <v>10</v>
      </c>
      <c r="G38" s="18"/>
      <c r="H38" s="18"/>
      <c r="I38" s="18"/>
      <c r="J38" s="18"/>
      <c r="K38" s="18"/>
      <c r="L38" s="18"/>
      <c r="M38" s="18"/>
      <c r="N38" s="18"/>
      <c r="O38" s="18"/>
      <c r="P38" s="18">
        <f t="shared" si="0"/>
        <v>360</v>
      </c>
    </row>
    <row r="39" s="3" customFormat="1" customHeight="1" spans="1:16">
      <c r="A39" s="20">
        <v>43726</v>
      </c>
      <c r="B39" s="25" t="s">
        <v>18</v>
      </c>
      <c r="C39" s="28" t="s">
        <v>82</v>
      </c>
      <c r="D39" s="19" t="s">
        <v>86</v>
      </c>
      <c r="E39" s="18">
        <v>350</v>
      </c>
      <c r="F39" s="18">
        <v>10</v>
      </c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si="0"/>
        <v>360</v>
      </c>
    </row>
    <row r="40" s="3" customFormat="1" customHeight="1" spans="1:16">
      <c r="A40" s="20">
        <v>43726</v>
      </c>
      <c r="B40" s="24" t="s">
        <v>18</v>
      </c>
      <c r="C40" s="25" t="s">
        <v>87</v>
      </c>
      <c r="D40" s="19" t="s">
        <v>88</v>
      </c>
      <c r="E40" s="18">
        <v>350</v>
      </c>
      <c r="F40" s="18">
        <v>10</v>
      </c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0"/>
        <v>360</v>
      </c>
    </row>
    <row r="41" s="3" customFormat="1" customHeight="1" spans="1:16">
      <c r="A41" s="29">
        <v>43727</v>
      </c>
      <c r="B41" s="25" t="s">
        <v>16</v>
      </c>
      <c r="C41" s="18"/>
      <c r="D41" s="30" t="s">
        <v>89</v>
      </c>
      <c r="E41" s="18">
        <v>0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0"/>
        <v>0</v>
      </c>
    </row>
    <row r="42" s="3" customFormat="1" customHeight="1" spans="1:16">
      <c r="A42" s="17">
        <v>43727</v>
      </c>
      <c r="B42" s="25" t="s">
        <v>36</v>
      </c>
      <c r="C42" s="18" t="s">
        <v>90</v>
      </c>
      <c r="D42" s="23" t="s">
        <v>91</v>
      </c>
      <c r="E42" s="18">
        <v>600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0"/>
        <v>600</v>
      </c>
    </row>
    <row r="43" s="3" customFormat="1" customHeight="1" spans="1:16">
      <c r="A43" s="31">
        <v>43727</v>
      </c>
      <c r="B43" s="25" t="s">
        <v>36</v>
      </c>
      <c r="C43" s="18" t="s">
        <v>92</v>
      </c>
      <c r="D43" s="23" t="s">
        <v>93</v>
      </c>
      <c r="E43" s="18">
        <v>600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0"/>
        <v>600</v>
      </c>
    </row>
    <row r="44" s="3" customFormat="1" customHeight="1" spans="1:16">
      <c r="A44" s="31">
        <v>43727</v>
      </c>
      <c r="B44" s="25" t="s">
        <v>21</v>
      </c>
      <c r="C44" s="18" t="s">
        <v>94</v>
      </c>
      <c r="D44" s="23" t="s">
        <v>95</v>
      </c>
      <c r="E44" s="18">
        <v>350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0"/>
        <v>350</v>
      </c>
    </row>
    <row r="45" s="3" customFormat="1" customHeight="1" spans="1:16">
      <c r="A45" s="29">
        <v>43727</v>
      </c>
      <c r="B45" s="25" t="s">
        <v>36</v>
      </c>
      <c r="C45" s="18" t="s">
        <v>96</v>
      </c>
      <c r="D45" s="23" t="s">
        <v>97</v>
      </c>
      <c r="E45" s="18">
        <v>600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0"/>
        <v>600</v>
      </c>
    </row>
    <row r="46" s="3" customFormat="1" customHeight="1" spans="1:16">
      <c r="A46" s="29">
        <v>43727</v>
      </c>
      <c r="B46" s="25" t="s">
        <v>36</v>
      </c>
      <c r="C46" s="18" t="s">
        <v>98</v>
      </c>
      <c r="D46" s="23" t="s">
        <v>99</v>
      </c>
      <c r="E46" s="18">
        <v>700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>
        <f t="shared" si="0"/>
        <v>700</v>
      </c>
    </row>
    <row r="47" s="3" customFormat="1" customHeight="1" spans="1:16">
      <c r="A47" s="17">
        <v>43727</v>
      </c>
      <c r="B47" s="25" t="s">
        <v>36</v>
      </c>
      <c r="C47" s="19" t="s">
        <v>100</v>
      </c>
      <c r="D47" s="23" t="s">
        <v>101</v>
      </c>
      <c r="E47" s="18">
        <v>700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0"/>
        <v>700</v>
      </c>
    </row>
    <row r="48" s="3" customFormat="1" customHeight="1" spans="1:16">
      <c r="A48" s="31">
        <v>43727</v>
      </c>
      <c r="B48" s="25" t="s">
        <v>36</v>
      </c>
      <c r="C48" s="18" t="s">
        <v>102</v>
      </c>
      <c r="D48" s="23" t="s">
        <v>103</v>
      </c>
      <c r="E48" s="18">
        <v>700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0"/>
        <v>700</v>
      </c>
    </row>
    <row r="49" s="3" customFormat="1" customHeight="1" spans="1:16">
      <c r="A49" s="31">
        <v>43727</v>
      </c>
      <c r="B49" s="25" t="s">
        <v>21</v>
      </c>
      <c r="C49" s="18" t="s">
        <v>104</v>
      </c>
      <c r="D49" s="23" t="s">
        <v>105</v>
      </c>
      <c r="E49" s="18">
        <v>450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0"/>
        <v>450</v>
      </c>
    </row>
    <row r="50" s="3" customFormat="1" customHeight="1" spans="1:16">
      <c r="A50" s="29">
        <v>43727</v>
      </c>
      <c r="B50" s="24" t="s">
        <v>30</v>
      </c>
      <c r="C50" s="18" t="s">
        <v>106</v>
      </c>
      <c r="D50" s="23" t="s">
        <v>107</v>
      </c>
      <c r="E50" s="18">
        <v>330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0"/>
        <v>330</v>
      </c>
    </row>
    <row r="51" s="3" customFormat="1" customHeight="1" spans="1:16">
      <c r="A51" s="29">
        <v>43727</v>
      </c>
      <c r="B51" s="21" t="s">
        <v>18</v>
      </c>
      <c r="C51" s="22" t="s">
        <v>108</v>
      </c>
      <c r="D51" s="23" t="s">
        <v>109</v>
      </c>
      <c r="E51" s="18">
        <v>350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0"/>
        <v>350</v>
      </c>
    </row>
    <row r="52" s="3" customFormat="1" customHeight="1" spans="1:16">
      <c r="A52" s="29">
        <v>43727</v>
      </c>
      <c r="B52" s="25" t="s">
        <v>18</v>
      </c>
      <c r="C52" s="18" t="s">
        <v>65</v>
      </c>
      <c r="D52" s="23" t="s">
        <v>110</v>
      </c>
      <c r="E52" s="18">
        <v>450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0"/>
        <v>450</v>
      </c>
    </row>
    <row r="53" s="3" customFormat="1" customHeight="1" spans="1:16">
      <c r="A53" s="29">
        <v>43727</v>
      </c>
      <c r="B53" s="25" t="s">
        <v>18</v>
      </c>
      <c r="C53" s="25" t="s">
        <v>111</v>
      </c>
      <c r="D53" s="23" t="s">
        <v>112</v>
      </c>
      <c r="E53" s="18">
        <v>350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>
        <f t="shared" si="0"/>
        <v>350</v>
      </c>
    </row>
    <row r="54" s="3" customFormat="1" customHeight="1" spans="1:16">
      <c r="A54" s="29">
        <v>43727</v>
      </c>
      <c r="B54" s="25" t="s">
        <v>18</v>
      </c>
      <c r="C54" s="24" t="s">
        <v>113</v>
      </c>
      <c r="D54" s="23" t="s">
        <v>114</v>
      </c>
      <c r="E54" s="18">
        <v>450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>
        <f t="shared" si="0"/>
        <v>450</v>
      </c>
    </row>
    <row r="55" s="3" customFormat="1" customHeight="1" spans="1:16">
      <c r="A55" s="17">
        <v>43727</v>
      </c>
      <c r="B55" s="25" t="s">
        <v>18</v>
      </c>
      <c r="C55" s="18"/>
      <c r="D55" s="30" t="s">
        <v>115</v>
      </c>
      <c r="E55" s="18">
        <v>350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>
        <f t="shared" si="0"/>
        <v>350</v>
      </c>
    </row>
    <row r="56" s="3" customFormat="1" customHeight="1" spans="1:16">
      <c r="A56" s="17">
        <v>43727</v>
      </c>
      <c r="B56" s="25" t="s">
        <v>18</v>
      </c>
      <c r="C56" s="19"/>
      <c r="D56" s="23" t="s">
        <v>116</v>
      </c>
      <c r="E56" s="18">
        <v>350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>
        <f t="shared" si="0"/>
        <v>350</v>
      </c>
    </row>
    <row r="57" s="3" customFormat="1" customHeight="1" spans="1:16">
      <c r="A57" s="20">
        <v>43726</v>
      </c>
      <c r="B57" s="25" t="s">
        <v>18</v>
      </c>
      <c r="C57" s="18" t="s">
        <v>117</v>
      </c>
      <c r="D57" s="19" t="s">
        <v>118</v>
      </c>
      <c r="E57" s="18">
        <v>750</v>
      </c>
      <c r="F57" s="18">
        <v>25</v>
      </c>
      <c r="G57" s="18"/>
      <c r="H57" s="18"/>
      <c r="I57" s="18"/>
      <c r="J57" s="18"/>
      <c r="K57" s="18">
        <v>4</v>
      </c>
      <c r="L57" s="18">
        <v>50</v>
      </c>
      <c r="M57" s="18">
        <f t="shared" ref="M57:M59" si="1">K57*L57</f>
        <v>200</v>
      </c>
      <c r="N57" s="18"/>
      <c r="O57" s="18"/>
      <c r="P57" s="18">
        <f t="shared" si="0"/>
        <v>975</v>
      </c>
    </row>
    <row r="58" s="3" customFormat="1" customHeight="1" spans="1:16">
      <c r="A58" s="20">
        <v>43727</v>
      </c>
      <c r="B58" s="25" t="s">
        <v>18</v>
      </c>
      <c r="C58" s="18" t="s">
        <v>117</v>
      </c>
      <c r="D58" s="19" t="s">
        <v>119</v>
      </c>
      <c r="E58" s="18">
        <v>750</v>
      </c>
      <c r="F58" s="18">
        <v>30</v>
      </c>
      <c r="G58" s="18"/>
      <c r="H58" s="18"/>
      <c r="I58" s="18"/>
      <c r="J58" s="18"/>
      <c r="K58" s="18">
        <v>2</v>
      </c>
      <c r="L58" s="18">
        <v>50</v>
      </c>
      <c r="M58" s="18">
        <f t="shared" si="1"/>
        <v>100</v>
      </c>
      <c r="N58" s="18"/>
      <c r="O58" s="18"/>
      <c r="P58" s="18">
        <f t="shared" si="0"/>
        <v>880</v>
      </c>
    </row>
    <row r="59" s="3" customFormat="1" customHeight="1" spans="1:16">
      <c r="A59" s="20">
        <v>43728</v>
      </c>
      <c r="B59" s="25" t="s">
        <v>18</v>
      </c>
      <c r="C59" s="18" t="s">
        <v>117</v>
      </c>
      <c r="D59" s="19" t="s">
        <v>120</v>
      </c>
      <c r="E59" s="18">
        <v>750</v>
      </c>
      <c r="F59" s="18">
        <v>55</v>
      </c>
      <c r="G59" s="18"/>
      <c r="H59" s="18"/>
      <c r="I59" s="18"/>
      <c r="J59" s="18"/>
      <c r="K59" s="18">
        <f>20.5-8-8</f>
        <v>4.5</v>
      </c>
      <c r="L59" s="18">
        <v>50</v>
      </c>
      <c r="M59" s="18">
        <f t="shared" si="1"/>
        <v>225</v>
      </c>
      <c r="N59" s="18"/>
      <c r="O59" s="18"/>
      <c r="P59" s="18">
        <f t="shared" si="0"/>
        <v>1030</v>
      </c>
    </row>
    <row r="60" s="3" customFormat="1" customHeight="1" spans="1:16">
      <c r="A60" s="20">
        <v>43729</v>
      </c>
      <c r="B60" s="25" t="s">
        <v>18</v>
      </c>
      <c r="C60" s="18" t="s">
        <v>117</v>
      </c>
      <c r="D60" s="19" t="s">
        <v>121</v>
      </c>
      <c r="E60" s="18">
        <v>750</v>
      </c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>
        <f t="shared" si="0"/>
        <v>750</v>
      </c>
    </row>
    <row r="61" s="3" customFormat="1" customHeight="1" spans="1:16">
      <c r="A61" s="20">
        <v>43726</v>
      </c>
      <c r="B61" s="32" t="s">
        <v>18</v>
      </c>
      <c r="C61" s="26" t="s">
        <v>122</v>
      </c>
      <c r="D61" s="23" t="s">
        <v>123</v>
      </c>
      <c r="E61" s="18">
        <v>750</v>
      </c>
      <c r="F61" s="18">
        <v>80</v>
      </c>
      <c r="G61" s="18"/>
      <c r="H61" s="18"/>
      <c r="I61" s="18"/>
      <c r="J61" s="18"/>
      <c r="K61" s="18"/>
      <c r="L61" s="18"/>
      <c r="M61" s="18"/>
      <c r="N61" s="18"/>
      <c r="O61" s="18"/>
      <c r="P61" s="18">
        <f t="shared" si="0"/>
        <v>830</v>
      </c>
    </row>
    <row r="62" s="3" customFormat="1" customHeight="1" spans="1:16">
      <c r="A62" s="20">
        <v>43726</v>
      </c>
      <c r="B62" s="24" t="s">
        <v>18</v>
      </c>
      <c r="C62" s="18" t="s">
        <v>124</v>
      </c>
      <c r="D62" s="19" t="s">
        <v>125</v>
      </c>
      <c r="E62" s="18">
        <v>750</v>
      </c>
      <c r="F62" s="18">
        <v>30</v>
      </c>
      <c r="G62" s="18"/>
      <c r="H62" s="18"/>
      <c r="I62" s="18"/>
      <c r="J62" s="18"/>
      <c r="K62" s="18"/>
      <c r="L62" s="18"/>
      <c r="M62" s="18"/>
      <c r="N62" s="18"/>
      <c r="O62" s="18"/>
      <c r="P62" s="18">
        <f t="shared" si="0"/>
        <v>780</v>
      </c>
    </row>
    <row r="63" s="3" customFormat="1" customHeight="1" spans="1:16">
      <c r="A63" s="20">
        <v>43727</v>
      </c>
      <c r="B63" s="24" t="s">
        <v>18</v>
      </c>
      <c r="C63" s="18" t="s">
        <v>124</v>
      </c>
      <c r="D63" s="19" t="s">
        <v>126</v>
      </c>
      <c r="E63" s="18">
        <v>750</v>
      </c>
      <c r="F63" s="18">
        <v>70</v>
      </c>
      <c r="G63" s="18"/>
      <c r="H63" s="18">
        <v>70</v>
      </c>
      <c r="I63" s="18">
        <v>5</v>
      </c>
      <c r="J63" s="18">
        <f t="shared" ref="J63:J67" si="2">H63*I63</f>
        <v>350</v>
      </c>
      <c r="K63" s="18">
        <v>7</v>
      </c>
      <c r="L63" s="18">
        <v>50</v>
      </c>
      <c r="M63" s="18">
        <f>K63*L63</f>
        <v>350</v>
      </c>
      <c r="N63" s="18"/>
      <c r="O63" s="18"/>
      <c r="P63" s="18">
        <f t="shared" si="0"/>
        <v>1520</v>
      </c>
    </row>
    <row r="64" s="3" customFormat="1" customHeight="1" spans="1:16">
      <c r="A64" s="20">
        <v>43728</v>
      </c>
      <c r="B64" s="24" t="s">
        <v>18</v>
      </c>
      <c r="C64" s="18" t="s">
        <v>124</v>
      </c>
      <c r="D64" s="19" t="s">
        <v>127</v>
      </c>
      <c r="E64" s="18">
        <v>750</v>
      </c>
      <c r="F64" s="18">
        <v>125</v>
      </c>
      <c r="G64" s="18"/>
      <c r="H64" s="18">
        <v>50</v>
      </c>
      <c r="I64" s="18">
        <v>5</v>
      </c>
      <c r="J64" s="18">
        <f t="shared" si="2"/>
        <v>250</v>
      </c>
      <c r="K64" s="18"/>
      <c r="L64" s="18"/>
      <c r="M64" s="18"/>
      <c r="N64" s="18"/>
      <c r="O64" s="18"/>
      <c r="P64" s="18">
        <f t="shared" si="0"/>
        <v>1125</v>
      </c>
    </row>
    <row r="65" s="3" customFormat="1" customHeight="1" spans="1:16">
      <c r="A65" s="20">
        <v>43729</v>
      </c>
      <c r="B65" s="24" t="s">
        <v>18</v>
      </c>
      <c r="C65" s="18" t="s">
        <v>124</v>
      </c>
      <c r="D65" s="19" t="s">
        <v>128</v>
      </c>
      <c r="E65" s="18">
        <v>750</v>
      </c>
      <c r="F65" s="18">
        <v>75</v>
      </c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si="0"/>
        <v>825</v>
      </c>
    </row>
    <row r="66" s="4" customFormat="1" customHeight="1" spans="1:16">
      <c r="A66" s="17">
        <v>43727</v>
      </c>
      <c r="B66" s="17" t="s">
        <v>129</v>
      </c>
      <c r="C66" s="18" t="s">
        <v>130</v>
      </c>
      <c r="D66" s="27" t="s">
        <v>131</v>
      </c>
      <c r="E66" s="26">
        <v>1200</v>
      </c>
      <c r="F66" s="26">
        <v>20</v>
      </c>
      <c r="G66" s="26"/>
      <c r="H66" s="26">
        <v>20</v>
      </c>
      <c r="I66" s="26">
        <v>5</v>
      </c>
      <c r="J66" s="18">
        <f t="shared" si="2"/>
        <v>100</v>
      </c>
      <c r="K66" s="26"/>
      <c r="L66" s="26"/>
      <c r="M66" s="26"/>
      <c r="N66" s="26">
        <v>40</v>
      </c>
      <c r="O66" s="26"/>
      <c r="P66" s="18">
        <f t="shared" si="0"/>
        <v>1320</v>
      </c>
    </row>
    <row r="67" s="4" customFormat="1" customHeight="1" spans="1:16">
      <c r="A67" s="31">
        <v>43727</v>
      </c>
      <c r="B67" s="17" t="s">
        <v>129</v>
      </c>
      <c r="C67" s="18" t="s">
        <v>132</v>
      </c>
      <c r="D67" s="27" t="s">
        <v>133</v>
      </c>
      <c r="E67" s="26">
        <v>1200</v>
      </c>
      <c r="F67" s="26">
        <v>20</v>
      </c>
      <c r="G67" s="26"/>
      <c r="H67" s="26">
        <v>21</v>
      </c>
      <c r="I67" s="26">
        <v>5</v>
      </c>
      <c r="J67" s="18">
        <f t="shared" si="2"/>
        <v>105</v>
      </c>
      <c r="K67" s="26"/>
      <c r="L67" s="26"/>
      <c r="M67" s="26"/>
      <c r="N67" s="26">
        <v>40</v>
      </c>
      <c r="O67" s="26"/>
      <c r="P67" s="18">
        <f t="shared" ref="P67:P75" si="3">E67+F67+G67+J67+M67</f>
        <v>1325</v>
      </c>
    </row>
    <row r="68" s="4" customFormat="1" ht="24.95" customHeight="1" spans="1:16">
      <c r="A68" s="17">
        <v>43728</v>
      </c>
      <c r="B68" s="18" t="s">
        <v>30</v>
      </c>
      <c r="C68" s="25" t="s">
        <v>134</v>
      </c>
      <c r="D68" s="34" t="s">
        <v>135</v>
      </c>
      <c r="E68" s="26">
        <v>330</v>
      </c>
      <c r="F68" s="26"/>
      <c r="G68" s="26"/>
      <c r="H68" s="18"/>
      <c r="I68" s="18"/>
      <c r="J68" s="16"/>
      <c r="K68" s="26"/>
      <c r="L68" s="25"/>
      <c r="M68" s="32"/>
      <c r="N68" s="26"/>
      <c r="O68" s="42"/>
      <c r="P68" s="18">
        <f t="shared" si="3"/>
        <v>330</v>
      </c>
    </row>
    <row r="69" s="4" customFormat="1" ht="24.95" customHeight="1" spans="1:16">
      <c r="A69" s="17">
        <v>43728</v>
      </c>
      <c r="B69" s="18" t="s">
        <v>18</v>
      </c>
      <c r="C69" s="24" t="s">
        <v>113</v>
      </c>
      <c r="D69" s="34" t="s">
        <v>136</v>
      </c>
      <c r="E69" s="26">
        <v>450</v>
      </c>
      <c r="F69" s="26"/>
      <c r="G69" s="26"/>
      <c r="H69" s="18"/>
      <c r="I69" s="18"/>
      <c r="J69" s="16"/>
      <c r="K69" s="26"/>
      <c r="L69" s="25"/>
      <c r="M69" s="32"/>
      <c r="N69" s="26"/>
      <c r="O69" s="42"/>
      <c r="P69" s="18">
        <f t="shared" si="3"/>
        <v>450</v>
      </c>
    </row>
    <row r="70" s="4" customFormat="1" ht="40" customHeight="1" spans="1:16">
      <c r="A70" s="17">
        <v>43728</v>
      </c>
      <c r="B70" s="18" t="s">
        <v>36</v>
      </c>
      <c r="C70" s="25" t="s">
        <v>137</v>
      </c>
      <c r="D70" s="34" t="s">
        <v>138</v>
      </c>
      <c r="E70" s="26">
        <v>700</v>
      </c>
      <c r="F70" s="26"/>
      <c r="G70" s="26"/>
      <c r="H70" s="18"/>
      <c r="I70" s="18"/>
      <c r="J70" s="16"/>
      <c r="K70" s="26"/>
      <c r="L70" s="25"/>
      <c r="M70" s="32"/>
      <c r="N70" s="26"/>
      <c r="O70" s="42"/>
      <c r="P70" s="18">
        <f t="shared" si="3"/>
        <v>700</v>
      </c>
    </row>
    <row r="71" s="4" customFormat="1" ht="24.95" customHeight="1" spans="1:16">
      <c r="A71" s="17">
        <v>43728</v>
      </c>
      <c r="B71" s="18" t="s">
        <v>18</v>
      </c>
      <c r="C71" s="25" t="s">
        <v>139</v>
      </c>
      <c r="D71" s="34" t="s">
        <v>140</v>
      </c>
      <c r="E71" s="26">
        <v>350</v>
      </c>
      <c r="F71" s="26"/>
      <c r="G71" s="26"/>
      <c r="H71" s="18"/>
      <c r="I71" s="18"/>
      <c r="J71" s="16"/>
      <c r="K71" s="26"/>
      <c r="L71" s="25"/>
      <c r="M71" s="32"/>
      <c r="N71" s="26"/>
      <c r="O71" s="42"/>
      <c r="P71" s="18">
        <f t="shared" si="3"/>
        <v>350</v>
      </c>
    </row>
    <row r="72" s="4" customFormat="1" ht="24.95" customHeight="1" spans="1:16">
      <c r="A72" s="17">
        <v>43728</v>
      </c>
      <c r="B72" s="18" t="s">
        <v>30</v>
      </c>
      <c r="C72" s="25" t="s">
        <v>141</v>
      </c>
      <c r="D72" s="35" t="s">
        <v>142</v>
      </c>
      <c r="E72" s="26">
        <v>230</v>
      </c>
      <c r="F72" s="26"/>
      <c r="G72" s="26"/>
      <c r="H72" s="18"/>
      <c r="I72" s="18"/>
      <c r="J72" s="16"/>
      <c r="K72" s="26"/>
      <c r="L72" s="25"/>
      <c r="M72" s="32"/>
      <c r="N72" s="26"/>
      <c r="O72" s="42"/>
      <c r="P72" s="18">
        <f t="shared" si="3"/>
        <v>230</v>
      </c>
    </row>
    <row r="73" s="4" customFormat="1" ht="24.95" customHeight="1" spans="1:16">
      <c r="A73" s="17">
        <v>43728</v>
      </c>
      <c r="B73" s="25" t="s">
        <v>18</v>
      </c>
      <c r="C73" s="25" t="s">
        <v>139</v>
      </c>
      <c r="D73" s="36" t="s">
        <v>143</v>
      </c>
      <c r="E73" s="26">
        <v>750</v>
      </c>
      <c r="F73" s="26"/>
      <c r="G73" s="26"/>
      <c r="H73" s="18"/>
      <c r="I73" s="18"/>
      <c r="J73" s="16"/>
      <c r="K73" s="26"/>
      <c r="L73" s="25"/>
      <c r="M73" s="32"/>
      <c r="N73" s="26"/>
      <c r="O73" s="42"/>
      <c r="P73" s="18">
        <f t="shared" si="3"/>
        <v>750</v>
      </c>
    </row>
    <row r="74" s="4" customFormat="1" ht="24.95" customHeight="1" spans="1:16">
      <c r="A74" s="17">
        <v>43728</v>
      </c>
      <c r="B74" s="17" t="s">
        <v>30</v>
      </c>
      <c r="C74" s="26" t="s">
        <v>144</v>
      </c>
      <c r="D74" s="34" t="s">
        <v>145</v>
      </c>
      <c r="E74" s="26">
        <v>230</v>
      </c>
      <c r="F74" s="27"/>
      <c r="G74" s="27"/>
      <c r="H74" s="18"/>
      <c r="I74" s="18"/>
      <c r="J74" s="16"/>
      <c r="K74" s="27"/>
      <c r="L74" s="43"/>
      <c r="M74" s="44"/>
      <c r="N74" s="26"/>
      <c r="O74" s="42"/>
      <c r="P74" s="18">
        <f t="shared" si="3"/>
        <v>230</v>
      </c>
    </row>
    <row r="75" s="4" customFormat="1" ht="24.95" customHeight="1" spans="1:16">
      <c r="A75" s="17">
        <v>43728</v>
      </c>
      <c r="B75" s="17" t="s">
        <v>30</v>
      </c>
      <c r="C75" s="24" t="s">
        <v>113</v>
      </c>
      <c r="D75" s="34" t="s">
        <v>146</v>
      </c>
      <c r="E75" s="26">
        <v>230</v>
      </c>
      <c r="F75" s="27"/>
      <c r="G75" s="27"/>
      <c r="H75" s="18"/>
      <c r="I75" s="18"/>
      <c r="J75" s="16"/>
      <c r="K75" s="27"/>
      <c r="L75" s="43"/>
      <c r="M75" s="44"/>
      <c r="N75" s="26"/>
      <c r="O75" s="42"/>
      <c r="P75" s="18">
        <f t="shared" si="3"/>
        <v>230</v>
      </c>
    </row>
    <row r="76" s="5" customFormat="1" ht="24.95" customHeight="1" spans="1:16">
      <c r="A76" s="29" t="s">
        <v>147</v>
      </c>
      <c r="B76" s="37"/>
      <c r="C76" s="37"/>
      <c r="D76" s="38"/>
      <c r="E76" s="39"/>
      <c r="F76" s="39"/>
      <c r="G76" s="39"/>
      <c r="H76" s="40"/>
      <c r="I76" s="40"/>
      <c r="J76" s="45"/>
      <c r="K76" s="39"/>
      <c r="L76" s="37"/>
      <c r="M76" s="46"/>
      <c r="N76" s="39"/>
      <c r="O76" s="42"/>
      <c r="P76" s="40">
        <f>SUM(P3:P75)</f>
        <v>37490</v>
      </c>
    </row>
    <row r="77" s="5" customFormat="1" ht="24.95" customHeight="1" spans="1:16">
      <c r="A77" s="41" t="s">
        <v>148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</row>
  </sheetData>
  <mergeCells count="2">
    <mergeCell ref="A1:P1"/>
    <mergeCell ref="A77:P7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2019-09-24T07:09:46Z</dcterms:created>
  <dcterms:modified xsi:type="dcterms:W3CDTF">2019-09-24T07:10:00Z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