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918F73BE-E34E-6648-971F-F4478064E579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3" l="1"/>
  <c r="H33" i="3"/>
  <c r="H34" i="3"/>
  <c r="H35" i="3"/>
  <c r="G32" i="3"/>
  <c r="H32" i="3" s="1"/>
  <c r="H30" i="3"/>
  <c r="H29" i="3"/>
  <c r="H28" i="3"/>
  <c r="H27" i="3"/>
  <c r="H26" i="3"/>
  <c r="H24" i="3" l="1"/>
  <c r="H25" i="3"/>
  <c r="H23" i="3"/>
  <c r="H22" i="3"/>
  <c r="H51" i="3"/>
  <c r="H54" i="3"/>
  <c r="H53" i="3"/>
  <c r="H52" i="3"/>
  <c r="H50" i="3"/>
  <c r="H49" i="3"/>
  <c r="H19" i="3"/>
  <c r="H20" i="3"/>
  <c r="H21" i="3"/>
  <c r="H55" i="3" l="1"/>
  <c r="G55" i="3"/>
  <c r="F55" i="3"/>
  <c r="D55" i="3"/>
  <c r="C55" i="3"/>
  <c r="E49" i="3"/>
  <c r="E55" i="3" s="1"/>
  <c r="G48" i="3"/>
  <c r="F48" i="3"/>
  <c r="D48" i="3"/>
  <c r="C48" i="3"/>
  <c r="H47" i="3"/>
  <c r="H48" i="3" s="1"/>
  <c r="E47" i="3"/>
  <c r="E48" i="3" s="1"/>
  <c r="G46" i="3"/>
  <c r="F46" i="3"/>
  <c r="D46" i="3"/>
  <c r="C46" i="3"/>
  <c r="H45" i="3"/>
  <c r="H44" i="3"/>
  <c r="E44" i="3"/>
  <c r="E46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40" i="3" s="1"/>
  <c r="E39" i="3"/>
  <c r="E40" i="3" s="1"/>
  <c r="H38" i="3"/>
  <c r="G38" i="3"/>
  <c r="F38" i="3"/>
  <c r="D38" i="3"/>
  <c r="C38" i="3"/>
  <c r="E37" i="3"/>
  <c r="E38" i="3" s="1"/>
  <c r="G36" i="3"/>
  <c r="F36" i="3"/>
  <c r="D36" i="3"/>
  <c r="C36" i="3"/>
  <c r="H18" i="3"/>
  <c r="H36" i="3" s="1"/>
  <c r="E18" i="3"/>
  <c r="E36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C56" i="3" l="1"/>
  <c r="H17" i="3"/>
  <c r="H46" i="3"/>
  <c r="D56" i="3"/>
  <c r="H10" i="3"/>
  <c r="H43" i="3"/>
  <c r="G56" i="3"/>
  <c r="G61" i="3" s="1"/>
  <c r="H13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<sst xmlns="http://schemas.openxmlformats.org/spreadsheetml/2006/main" count="77" uniqueCount="72">
  <si>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</si>
  <si>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</si>
  <si>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</si>
  <si>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</si>
  <si>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</si>
  <si>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</si>
  <si>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</si>
  <si>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</si>
  <si>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</si>
  <si>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</si>
  <si>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</si>
  <si>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</si>
  <si>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</si>
  <si>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</si>
  <si>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</si>
  <si>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</si>
  <si>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</si>
  <si>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</si>
  <si>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</si>
  <si>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</si>
  <si>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</si>
  <si>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</si>
  <si>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</si>
  <si>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</si>
  <si>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</si>
  <si>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</si>
  <si>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</si>
  <si>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</si>
  <si>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</si>
  <si>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</si>
  <si>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</si>
  <si>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</si>
  <si>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</si>
  <si>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</si>
  <si>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</si>
  <si>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</si>
  <si>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</si>
  <si>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</si>
  <si>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</si>
  <si>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</si>
  <si>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</si>
  <si>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</si>
  <si>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</si>
  <si>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</si>
  <si>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</si>
  <si>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</si>
  <si>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</si>
  <si>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</si>
  <si>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</si>
  <si>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</si>
  <si>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</si>
  <si>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  HMZA-230612-CZH182</t>
    <phoneticPr fontId="9" type="noConversion"/>
  </si>
  <si>
    <t>麦当劳午餐</t>
    <phoneticPr fontId="9" type="noConversion"/>
  </si>
  <si>
    <t>客户午餐</t>
    <phoneticPr fontId="9" type="noConversion"/>
  </si>
  <si>
    <t>客户晚餐</t>
    <phoneticPr fontId="9" type="noConversion"/>
  </si>
  <si>
    <t>客户啤酒</t>
    <phoneticPr fontId="9" type="noConversion"/>
  </si>
  <si>
    <t>踩点-扎染样品</t>
    <phoneticPr fontId="9" type="noConversion"/>
  </si>
  <si>
    <t>踩点-鲜花制品样品</t>
    <phoneticPr fontId="9" type="noConversion"/>
  </si>
  <si>
    <t>零食备品</t>
    <phoneticPr fontId="9" type="noConversion"/>
  </si>
  <si>
    <t>踩点机场午餐</t>
    <phoneticPr fontId="9" type="noConversion"/>
  </si>
  <si>
    <t>踩点用餐</t>
    <phoneticPr fontId="9" type="noConversion"/>
  </si>
  <si>
    <t>药品</t>
    <phoneticPr fontId="9" type="noConversion"/>
  </si>
  <si>
    <t>客户牛奶</t>
    <phoneticPr fontId="9" type="noConversion"/>
  </si>
  <si>
    <t>大巴车上零食</t>
    <phoneticPr fontId="9" type="noConversion"/>
  </si>
  <si>
    <t>3月7日 粑粑</t>
    <phoneticPr fontId="9" type="noConversion"/>
  </si>
  <si>
    <t>3月8日早餐</t>
    <phoneticPr fontId="9" type="noConversion"/>
  </si>
  <si>
    <t>买水</t>
    <phoneticPr fontId="9" type="noConversion"/>
  </si>
  <si>
    <t>签到备品（零食、纸袋等）</t>
    <phoneticPr fontId="9" type="noConversion"/>
  </si>
  <si>
    <t>晚餐</t>
    <phoneticPr fontId="9" type="noConversion"/>
  </si>
  <si>
    <t xml:space="preserve">午餐 </t>
    <phoneticPr fontId="9" type="noConversion"/>
  </si>
  <si>
    <t>客户咖啡</t>
    <phoneticPr fontId="9" type="noConversion"/>
  </si>
  <si>
    <t>会议日期：2023年3月9-12日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</si>
</sst>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B27" zoomScale="110" zoomScaleNormal="110" workbookViewId="0">
      <selection activeCell="L60" sqref="L6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20"/>
      <c r="J2" s="20"/>
      <c r="K2" s="20"/>
      <c r="L2" s="20"/>
    </row>
    <row r="4" spans="1:12" ht="21" customHeight="1">
      <c r="H4" s="50" t="s">
        <v>51</v>
      </c>
      <c r="I4" s="50"/>
      <c r="J4" s="50" t="s">
        <v>71</v>
      </c>
    </row>
    <row r="5" spans="1:12" ht="21" customHeight="1">
      <c r="H5" s="51"/>
      <c r="I5" s="51"/>
      <c r="J5" s="51"/>
    </row>
    <row r="6" spans="1:12" ht="21" customHeight="1">
      <c r="A6" s="41" t="s">
        <v>1</v>
      </c>
      <c r="B6" s="46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6" t="s">
        <v>5</v>
      </c>
    </row>
    <row r="7" spans="1:12" ht="21" customHeight="1">
      <c r="A7" s="41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>
      <c r="A8" s="42">
        <v>1</v>
      </c>
      <c r="B8" s="33" t="s">
        <v>13</v>
      </c>
      <c r="C8" s="36">
        <v>0</v>
      </c>
      <c r="D8" s="49"/>
      <c r="E8" s="36">
        <f>C8*D8</f>
        <v>0</v>
      </c>
      <c r="F8" s="10">
        <v>0</v>
      </c>
      <c r="G8" s="10">
        <v>0</v>
      </c>
      <c r="H8" s="10">
        <f>F8+G8</f>
        <v>0</v>
      </c>
      <c r="I8" s="21"/>
      <c r="J8" s="52" t="s">
        <v>14</v>
      </c>
    </row>
    <row r="9" spans="1:12" ht="21" customHeight="1">
      <c r="A9" s="42"/>
      <c r="B9" s="33"/>
      <c r="C9" s="36"/>
      <c r="D9" s="49"/>
      <c r="E9" s="36"/>
      <c r="F9" s="10">
        <v>0</v>
      </c>
      <c r="G9" s="10">
        <v>0</v>
      </c>
      <c r="H9" s="10">
        <f>F9+G9</f>
        <v>0</v>
      </c>
      <c r="I9" s="21"/>
      <c r="J9" s="53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4"/>
    </row>
    <row r="11" spans="1:12" ht="21" customHeight="1">
      <c r="A11" s="43">
        <v>2</v>
      </c>
      <c r="B11" s="34" t="s">
        <v>16</v>
      </c>
      <c r="C11" s="37">
        <v>0</v>
      </c>
      <c r="D11" s="43"/>
      <c r="E11" s="37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2" t="s">
        <v>17</v>
      </c>
    </row>
    <row r="12" spans="1:12" ht="21" customHeight="1">
      <c r="A12" s="44"/>
      <c r="B12" s="47"/>
      <c r="C12" s="38"/>
      <c r="D12" s="44"/>
      <c r="E12" s="38"/>
      <c r="F12" s="10">
        <v>0</v>
      </c>
      <c r="G12" s="10">
        <v>0</v>
      </c>
      <c r="H12" s="10">
        <f t="shared" ref="H12" si="0">F12+G12</f>
        <v>0</v>
      </c>
      <c r="I12" s="21"/>
      <c r="J12" s="53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4"/>
    </row>
    <row r="14" spans="1:12" ht="21" customHeight="1">
      <c r="A14" s="42">
        <v>3</v>
      </c>
      <c r="B14" s="33" t="s">
        <v>19</v>
      </c>
      <c r="C14" s="36">
        <v>0</v>
      </c>
      <c r="D14" s="49"/>
      <c r="E14" s="36">
        <f>C14*D14</f>
        <v>0</v>
      </c>
      <c r="F14" s="10">
        <v>0</v>
      </c>
      <c r="G14" s="10">
        <v>0</v>
      </c>
      <c r="H14" s="10">
        <f>F14+G14</f>
        <v>0</v>
      </c>
      <c r="I14" s="21"/>
      <c r="J14" s="55" t="s">
        <v>20</v>
      </c>
    </row>
    <row r="15" spans="1:12" ht="21" customHeight="1">
      <c r="A15" s="42"/>
      <c r="B15" s="33"/>
      <c r="C15" s="36"/>
      <c r="D15" s="49"/>
      <c r="E15" s="36"/>
      <c r="F15" s="10">
        <v>0</v>
      </c>
      <c r="G15" s="10">
        <v>0</v>
      </c>
      <c r="H15" s="10">
        <f>F15+G15</f>
        <v>0</v>
      </c>
      <c r="I15" s="21"/>
      <c r="J15" s="56"/>
    </row>
    <row r="16" spans="1:12" ht="21" customHeight="1">
      <c r="A16" s="42"/>
      <c r="B16" s="33"/>
      <c r="C16" s="36"/>
      <c r="D16" s="49"/>
      <c r="E16" s="36"/>
      <c r="F16" s="10">
        <v>0</v>
      </c>
      <c r="G16" s="10">
        <v>0</v>
      </c>
      <c r="H16" s="10">
        <f>F16+G16</f>
        <v>0</v>
      </c>
      <c r="I16" s="21"/>
      <c r="J16" s="56"/>
    </row>
    <row r="17" spans="1:10" s="1" customFormat="1" ht="21" customHeight="1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57"/>
    </row>
    <row r="18" spans="1:10" ht="21" customHeight="1">
      <c r="A18" s="42">
        <v>4</v>
      </c>
      <c r="B18" s="33" t="s">
        <v>22</v>
      </c>
      <c r="C18" s="36">
        <v>0</v>
      </c>
      <c r="D18" s="49"/>
      <c r="E18" s="36">
        <f>C18*D18</f>
        <v>0</v>
      </c>
      <c r="F18" s="10">
        <v>1671.5</v>
      </c>
      <c r="G18" s="10">
        <v>0</v>
      </c>
      <c r="H18" s="10">
        <f>F18+G18</f>
        <v>1671.5</v>
      </c>
      <c r="I18" s="26" t="s">
        <v>52</v>
      </c>
      <c r="J18" s="55" t="s">
        <v>23</v>
      </c>
    </row>
    <row r="19" spans="1:10" ht="21" customHeight="1">
      <c r="A19" s="42"/>
      <c r="B19" s="33"/>
      <c r="C19" s="36"/>
      <c r="D19" s="49"/>
      <c r="E19" s="36"/>
      <c r="F19" s="10">
        <v>5324</v>
      </c>
      <c r="G19" s="10">
        <v>0</v>
      </c>
      <c r="H19" s="10">
        <f t="shared" ref="H19:H21" si="2">F19+G19</f>
        <v>5324</v>
      </c>
      <c r="I19" s="26" t="s">
        <v>54</v>
      </c>
      <c r="J19" s="56"/>
    </row>
    <row r="20" spans="1:10" ht="21" customHeight="1">
      <c r="A20" s="42"/>
      <c r="B20" s="33"/>
      <c r="C20" s="36"/>
      <c r="D20" s="49"/>
      <c r="E20" s="36"/>
      <c r="F20" s="10">
        <v>404.9</v>
      </c>
      <c r="G20" s="10">
        <v>0</v>
      </c>
      <c r="H20" s="10">
        <f t="shared" si="2"/>
        <v>404.9</v>
      </c>
      <c r="I20" s="26" t="s">
        <v>53</v>
      </c>
      <c r="J20" s="56"/>
    </row>
    <row r="21" spans="1:10" ht="21" customHeight="1">
      <c r="A21" s="42"/>
      <c r="B21" s="33"/>
      <c r="C21" s="36"/>
      <c r="D21" s="49"/>
      <c r="E21" s="36"/>
      <c r="F21" s="10">
        <v>583.20000000000005</v>
      </c>
      <c r="G21" s="10">
        <v>0</v>
      </c>
      <c r="H21" s="10">
        <f t="shared" si="2"/>
        <v>583.20000000000005</v>
      </c>
      <c r="I21" s="26" t="s">
        <v>55</v>
      </c>
      <c r="J21" s="56"/>
    </row>
    <row r="22" spans="1:10" ht="21" customHeight="1">
      <c r="A22" s="42"/>
      <c r="B22" s="33"/>
      <c r="C22" s="36"/>
      <c r="D22" s="49"/>
      <c r="E22" s="36"/>
      <c r="F22" s="10">
        <v>324</v>
      </c>
      <c r="G22" s="10">
        <v>0</v>
      </c>
      <c r="H22" s="10">
        <f t="shared" ref="H22:H35" si="3">F22+G22</f>
        <v>324</v>
      </c>
      <c r="I22" s="26" t="s">
        <v>53</v>
      </c>
      <c r="J22" s="56"/>
    </row>
    <row r="23" spans="1:10" ht="21" customHeight="1">
      <c r="A23" s="42"/>
      <c r="B23" s="33"/>
      <c r="C23" s="36"/>
      <c r="D23" s="49"/>
      <c r="E23" s="36"/>
      <c r="F23" s="10">
        <v>0</v>
      </c>
      <c r="G23" s="10">
        <v>61</v>
      </c>
      <c r="H23" s="10">
        <f t="shared" si="3"/>
        <v>61</v>
      </c>
      <c r="I23" s="26" t="s">
        <v>59</v>
      </c>
      <c r="J23" s="56"/>
    </row>
    <row r="24" spans="1:10" ht="21" customHeight="1">
      <c r="A24" s="42"/>
      <c r="B24" s="33"/>
      <c r="C24" s="36"/>
      <c r="D24" s="49"/>
      <c r="E24" s="36"/>
      <c r="F24" s="10">
        <v>0</v>
      </c>
      <c r="G24" s="10">
        <v>15</v>
      </c>
      <c r="H24" s="10">
        <f t="shared" si="3"/>
        <v>15</v>
      </c>
      <c r="I24" s="26" t="s">
        <v>60</v>
      </c>
      <c r="J24" s="56"/>
    </row>
    <row r="25" spans="1:10" ht="21" customHeight="1">
      <c r="A25" s="42"/>
      <c r="B25" s="33"/>
      <c r="C25" s="36"/>
      <c r="D25" s="49"/>
      <c r="E25" s="36"/>
      <c r="F25" s="10">
        <v>0</v>
      </c>
      <c r="G25" s="10">
        <v>30</v>
      </c>
      <c r="H25" s="10">
        <f t="shared" si="3"/>
        <v>30</v>
      </c>
      <c r="I25" s="26" t="s">
        <v>60</v>
      </c>
      <c r="J25" s="56"/>
    </row>
    <row r="26" spans="1:10" ht="21" customHeight="1">
      <c r="A26" s="42"/>
      <c r="B26" s="33"/>
      <c r="C26" s="36"/>
      <c r="D26" s="49"/>
      <c r="E26" s="36"/>
      <c r="F26" s="10">
        <v>0</v>
      </c>
      <c r="G26" s="10">
        <v>130.5</v>
      </c>
      <c r="H26" s="10">
        <f t="shared" si="3"/>
        <v>130.5</v>
      </c>
      <c r="I26" s="26" t="s">
        <v>62</v>
      </c>
      <c r="J26" s="56"/>
    </row>
    <row r="27" spans="1:10" ht="21" customHeight="1">
      <c r="A27" s="42"/>
      <c r="B27" s="33"/>
      <c r="C27" s="36"/>
      <c r="D27" s="49"/>
      <c r="E27" s="36"/>
      <c r="F27" s="10">
        <v>0</v>
      </c>
      <c r="G27" s="10">
        <v>153</v>
      </c>
      <c r="H27" s="10">
        <f t="shared" si="3"/>
        <v>153</v>
      </c>
      <c r="I27" s="26" t="s">
        <v>63</v>
      </c>
      <c r="J27" s="56"/>
    </row>
    <row r="28" spans="1:10" ht="21" customHeight="1">
      <c r="A28" s="42"/>
      <c r="B28" s="33"/>
      <c r="C28" s="36"/>
      <c r="D28" s="49"/>
      <c r="E28" s="36"/>
      <c r="F28" s="10">
        <v>0</v>
      </c>
      <c r="G28" s="10">
        <v>20</v>
      </c>
      <c r="H28" s="10">
        <f t="shared" si="3"/>
        <v>20</v>
      </c>
      <c r="I28" s="26" t="s">
        <v>69</v>
      </c>
      <c r="J28" s="56"/>
    </row>
    <row r="29" spans="1:10" ht="21" customHeight="1">
      <c r="A29" s="42"/>
      <c r="B29" s="33"/>
      <c r="C29" s="36"/>
      <c r="D29" s="49"/>
      <c r="E29" s="36"/>
      <c r="F29" s="10">
        <v>0</v>
      </c>
      <c r="G29" s="10">
        <v>30</v>
      </c>
      <c r="H29" s="10">
        <f t="shared" si="3"/>
        <v>30</v>
      </c>
      <c r="I29" s="26" t="s">
        <v>64</v>
      </c>
      <c r="J29" s="56"/>
    </row>
    <row r="30" spans="1:10" ht="21" customHeight="1">
      <c r="A30" s="42"/>
      <c r="B30" s="33"/>
      <c r="C30" s="36"/>
      <c r="D30" s="49"/>
      <c r="E30" s="36"/>
      <c r="F30" s="10">
        <v>0</v>
      </c>
      <c r="G30" s="10">
        <v>30</v>
      </c>
      <c r="H30" s="10">
        <f t="shared" si="3"/>
        <v>30</v>
      </c>
      <c r="I30" s="26" t="s">
        <v>65</v>
      </c>
      <c r="J30" s="56"/>
    </row>
    <row r="31" spans="1:10" ht="21" customHeight="1">
      <c r="A31" s="42"/>
      <c r="B31" s="33"/>
      <c r="C31" s="36"/>
      <c r="D31" s="49"/>
      <c r="E31" s="36"/>
      <c r="F31" s="10">
        <v>0</v>
      </c>
      <c r="G31" s="10">
        <v>36</v>
      </c>
      <c r="H31" s="10">
        <f t="shared" si="3"/>
        <v>36</v>
      </c>
      <c r="I31" s="26" t="s">
        <v>66</v>
      </c>
      <c r="J31" s="56"/>
    </row>
    <row r="32" spans="1:10" ht="21" customHeight="1">
      <c r="A32" s="42"/>
      <c r="B32" s="33"/>
      <c r="C32" s="36"/>
      <c r="D32" s="49"/>
      <c r="E32" s="36"/>
      <c r="F32" s="10">
        <v>0</v>
      </c>
      <c r="G32" s="10">
        <f>89+30</f>
        <v>119</v>
      </c>
      <c r="H32" s="10">
        <f t="shared" si="3"/>
        <v>119</v>
      </c>
      <c r="I32" s="26" t="s">
        <v>67</v>
      </c>
      <c r="J32" s="56"/>
    </row>
    <row r="33" spans="1:10" ht="21" customHeight="1">
      <c r="A33" s="42"/>
      <c r="B33" s="33"/>
      <c r="C33" s="36"/>
      <c r="D33" s="49"/>
      <c r="E33" s="36"/>
      <c r="F33" s="10">
        <v>0</v>
      </c>
      <c r="G33" s="10">
        <v>41</v>
      </c>
      <c r="H33" s="10">
        <f t="shared" si="3"/>
        <v>41</v>
      </c>
      <c r="I33" s="26" t="s">
        <v>68</v>
      </c>
      <c r="J33" s="56"/>
    </row>
    <row r="34" spans="1:10" ht="21" customHeight="1">
      <c r="A34" s="42"/>
      <c r="B34" s="33"/>
      <c r="C34" s="36"/>
      <c r="D34" s="49"/>
      <c r="E34" s="36"/>
      <c r="F34" s="10">
        <v>0</v>
      </c>
      <c r="G34" s="10">
        <v>44.7</v>
      </c>
      <c r="H34" s="10">
        <f t="shared" si="3"/>
        <v>44.7</v>
      </c>
      <c r="I34" s="26" t="s">
        <v>70</v>
      </c>
      <c r="J34" s="56"/>
    </row>
    <row r="35" spans="1:10" ht="21" customHeight="1">
      <c r="A35" s="42"/>
      <c r="B35" s="33"/>
      <c r="C35" s="36"/>
      <c r="D35" s="49"/>
      <c r="E35" s="36"/>
      <c r="F35" s="10">
        <v>0</v>
      </c>
      <c r="G35" s="10">
        <v>483.17</v>
      </c>
      <c r="H35" s="10">
        <f t="shared" si="3"/>
        <v>483.17</v>
      </c>
      <c r="I35" s="26" t="s">
        <v>54</v>
      </c>
      <c r="J35" s="56"/>
    </row>
    <row r="36" spans="1:10" s="1" customFormat="1" ht="21" customHeight="1">
      <c r="A36" s="12"/>
      <c r="B36" s="13" t="s">
        <v>24</v>
      </c>
      <c r="C36" s="14">
        <f>SUM(C18)</f>
        <v>0</v>
      </c>
      <c r="D36" s="14">
        <f>SUM(D18)</f>
        <v>0</v>
      </c>
      <c r="E36" s="14">
        <f>SUM(E18)</f>
        <v>0</v>
      </c>
      <c r="F36" s="14">
        <f>SUM(F18:F35)</f>
        <v>8307.5999999999985</v>
      </c>
      <c r="G36" s="14">
        <f>SUM(G18:G35)</f>
        <v>1193.3700000000001</v>
      </c>
      <c r="H36" s="14">
        <f>SUM(H18:H35)</f>
        <v>9500.9699999999993</v>
      </c>
      <c r="I36" s="22"/>
      <c r="J36" s="57"/>
    </row>
    <row r="37" spans="1:10" ht="21" customHeight="1">
      <c r="A37" s="15">
        <v>5</v>
      </c>
      <c r="B37" s="16" t="s">
        <v>25</v>
      </c>
      <c r="C37" s="17"/>
      <c r="D37" s="15"/>
      <c r="E37" s="17">
        <f>C37*D37</f>
        <v>0</v>
      </c>
      <c r="F37" s="10">
        <v>0</v>
      </c>
      <c r="G37" s="10">
        <v>0</v>
      </c>
      <c r="H37" s="10">
        <v>0</v>
      </c>
      <c r="I37" s="21"/>
      <c r="J37" s="52" t="s">
        <v>26</v>
      </c>
    </row>
    <row r="38" spans="1:10" s="1" customFormat="1" ht="21" customHeight="1">
      <c r="A38" s="12"/>
      <c r="B38" s="13" t="s">
        <v>27</v>
      </c>
      <c r="C38" s="14">
        <f>SUM(C37)</f>
        <v>0</v>
      </c>
      <c r="D38" s="14">
        <f t="shared" ref="D38:E38" si="4">SUM(D37)</f>
        <v>0</v>
      </c>
      <c r="E38" s="14">
        <f t="shared" si="4"/>
        <v>0</v>
      </c>
      <c r="F38" s="14">
        <f>SUM(F37:F37)</f>
        <v>0</v>
      </c>
      <c r="G38" s="14">
        <f>SUM(G37:G37)</f>
        <v>0</v>
      </c>
      <c r="H38" s="14">
        <f>SUM(H37:H37)</f>
        <v>0</v>
      </c>
      <c r="I38" s="22"/>
      <c r="J38" s="54"/>
    </row>
    <row r="39" spans="1:10" ht="21" customHeight="1">
      <c r="A39" s="8">
        <v>6</v>
      </c>
      <c r="B39" s="9" t="s">
        <v>28</v>
      </c>
      <c r="C39" s="10">
        <v>0</v>
      </c>
      <c r="D39" s="11"/>
      <c r="E39" s="10">
        <f>C39*D39</f>
        <v>0</v>
      </c>
      <c r="F39" s="10">
        <v>0</v>
      </c>
      <c r="G39" s="10">
        <v>0</v>
      </c>
      <c r="H39" s="10">
        <f>F39+G39</f>
        <v>0</v>
      </c>
      <c r="I39" s="21"/>
      <c r="J39" s="52" t="s">
        <v>29</v>
      </c>
    </row>
    <row r="40" spans="1:10" s="1" customFormat="1" ht="21" customHeight="1">
      <c r="A40" s="12"/>
      <c r="B40" s="13" t="s">
        <v>30</v>
      </c>
      <c r="C40" s="14">
        <f>SUM(C39)</f>
        <v>0</v>
      </c>
      <c r="D40" s="14">
        <f t="shared" ref="D40:E40" si="5">SUM(D39)</f>
        <v>0</v>
      </c>
      <c r="E40" s="14">
        <f t="shared" si="5"/>
        <v>0</v>
      </c>
      <c r="F40" s="14">
        <f>SUM(F39:F39)</f>
        <v>0</v>
      </c>
      <c r="G40" s="14">
        <f>SUM(G39:G39)</f>
        <v>0</v>
      </c>
      <c r="H40" s="14">
        <f>SUM(H39:H39)</f>
        <v>0</v>
      </c>
      <c r="I40" s="22"/>
      <c r="J40" s="57"/>
    </row>
    <row r="41" spans="1:10" ht="21" customHeight="1">
      <c r="A41" s="42">
        <v>7</v>
      </c>
      <c r="B41" s="33" t="s">
        <v>31</v>
      </c>
      <c r="C41" s="36">
        <v>0</v>
      </c>
      <c r="D41" s="49"/>
      <c r="E41" s="36">
        <f>C41*D41</f>
        <v>0</v>
      </c>
      <c r="F41" s="10">
        <v>0</v>
      </c>
      <c r="G41" s="10">
        <v>0</v>
      </c>
      <c r="H41" s="10">
        <f>F41+G41</f>
        <v>0</v>
      </c>
      <c r="I41" s="21"/>
      <c r="J41" s="58"/>
    </row>
    <row r="42" spans="1:10" ht="21" customHeight="1">
      <c r="A42" s="42"/>
      <c r="B42" s="33"/>
      <c r="C42" s="36"/>
      <c r="D42" s="49"/>
      <c r="E42" s="36"/>
      <c r="F42" s="10">
        <v>0</v>
      </c>
      <c r="G42" s="10">
        <v>0</v>
      </c>
      <c r="H42" s="10">
        <f>F42+G42</f>
        <v>0</v>
      </c>
      <c r="I42" s="21"/>
      <c r="J42" s="59"/>
    </row>
    <row r="43" spans="1:10" s="1" customFormat="1" ht="21" customHeight="1">
      <c r="A43" s="12"/>
      <c r="B43" s="13" t="s">
        <v>32</v>
      </c>
      <c r="C43" s="14">
        <f>SUM(C41)</f>
        <v>0</v>
      </c>
      <c r="D43" s="14">
        <f t="shared" ref="D43:E43" si="6">SUM(D41)</f>
        <v>0</v>
      </c>
      <c r="E43" s="14">
        <f t="shared" si="6"/>
        <v>0</v>
      </c>
      <c r="F43" s="14">
        <f>SUM(F41:F42)</f>
        <v>0</v>
      </c>
      <c r="G43" s="14">
        <f>SUM(G41:G42)</f>
        <v>0</v>
      </c>
      <c r="H43" s="14">
        <f>SUM(H41:H42)</f>
        <v>0</v>
      </c>
      <c r="I43" s="22"/>
      <c r="J43" s="60"/>
    </row>
    <row r="44" spans="1:10" ht="21" customHeight="1">
      <c r="A44" s="42">
        <v>8</v>
      </c>
      <c r="B44" s="33" t="s">
        <v>33</v>
      </c>
      <c r="C44" s="36">
        <v>0</v>
      </c>
      <c r="D44" s="49"/>
      <c r="E44" s="36">
        <f>C44*D44</f>
        <v>0</v>
      </c>
      <c r="F44" s="10">
        <v>0</v>
      </c>
      <c r="G44" s="10">
        <v>0</v>
      </c>
      <c r="H44" s="10">
        <f>F44+G44</f>
        <v>0</v>
      </c>
      <c r="I44" s="21"/>
      <c r="J44" s="55" t="s">
        <v>34</v>
      </c>
    </row>
    <row r="45" spans="1:10" ht="21" customHeight="1">
      <c r="A45" s="42"/>
      <c r="B45" s="33"/>
      <c r="C45" s="36"/>
      <c r="D45" s="49"/>
      <c r="E45" s="36"/>
      <c r="F45" s="10">
        <v>0</v>
      </c>
      <c r="G45" s="10">
        <v>0</v>
      </c>
      <c r="H45" s="10">
        <f>F45+G45</f>
        <v>0</v>
      </c>
      <c r="I45" s="21"/>
      <c r="J45" s="56"/>
    </row>
    <row r="46" spans="1:10" s="1" customFormat="1" ht="21" customHeight="1">
      <c r="A46" s="12"/>
      <c r="B46" s="13" t="s">
        <v>35</v>
      </c>
      <c r="C46" s="14">
        <f>SUM(C44)</f>
        <v>0</v>
      </c>
      <c r="D46" s="14">
        <f t="shared" ref="D46:E46" si="7">SUM(D44)</f>
        <v>0</v>
      </c>
      <c r="E46" s="14">
        <f t="shared" si="7"/>
        <v>0</v>
      </c>
      <c r="F46" s="14">
        <f>SUM(F44:F45)</f>
        <v>0</v>
      </c>
      <c r="G46" s="14">
        <f t="shared" ref="G46:H46" si="8">SUM(G44:G45)</f>
        <v>0</v>
      </c>
      <c r="H46" s="14">
        <f t="shared" si="8"/>
        <v>0</v>
      </c>
      <c r="I46" s="22"/>
      <c r="J46" s="57"/>
    </row>
    <row r="47" spans="1:10" ht="21" customHeight="1">
      <c r="A47" s="8">
        <v>9</v>
      </c>
      <c r="B47" s="9" t="s">
        <v>36</v>
      </c>
      <c r="C47" s="10">
        <v>0</v>
      </c>
      <c r="D47" s="11"/>
      <c r="E47" s="10">
        <f>C47*D47</f>
        <v>0</v>
      </c>
      <c r="F47" s="10">
        <v>0</v>
      </c>
      <c r="G47" s="10">
        <v>0</v>
      </c>
      <c r="H47" s="10">
        <f>F47+G47</f>
        <v>0</v>
      </c>
      <c r="I47" s="21"/>
      <c r="J47" s="52" t="s">
        <v>37</v>
      </c>
    </row>
    <row r="48" spans="1:10" s="1" customFormat="1" ht="21" customHeight="1">
      <c r="A48" s="12"/>
      <c r="B48" s="13" t="s">
        <v>38</v>
      </c>
      <c r="C48" s="14">
        <f>SUM(C47)</f>
        <v>0</v>
      </c>
      <c r="D48" s="14">
        <f t="shared" ref="D48:E48" si="9">SUM(D47)</f>
        <v>0</v>
      </c>
      <c r="E48" s="14">
        <f t="shared" si="9"/>
        <v>0</v>
      </c>
      <c r="F48" s="14">
        <f>SUM(F47:F47)</f>
        <v>0</v>
      </c>
      <c r="G48" s="14">
        <f>SUM(G47:G47)</f>
        <v>0</v>
      </c>
      <c r="H48" s="14">
        <f>SUM(H47:H47)</f>
        <v>0</v>
      </c>
      <c r="I48" s="22"/>
      <c r="J48" s="54"/>
    </row>
    <row r="49" spans="1:10" ht="21" customHeight="1">
      <c r="A49" s="43">
        <v>10</v>
      </c>
      <c r="B49" s="34" t="s">
        <v>39</v>
      </c>
      <c r="C49" s="37">
        <v>0</v>
      </c>
      <c r="D49" s="43"/>
      <c r="E49" s="37">
        <f>C49*D49</f>
        <v>0</v>
      </c>
      <c r="F49" s="10">
        <v>0</v>
      </c>
      <c r="G49" s="10">
        <v>40</v>
      </c>
      <c r="H49" s="10">
        <f t="shared" ref="H49:H54" si="10">F49+G49</f>
        <v>40</v>
      </c>
      <c r="I49" s="26" t="s">
        <v>56</v>
      </c>
      <c r="J49" s="58"/>
    </row>
    <row r="50" spans="1:10" ht="21" customHeight="1">
      <c r="A50" s="45"/>
      <c r="B50" s="35"/>
      <c r="C50" s="48"/>
      <c r="D50" s="45"/>
      <c r="E50" s="48"/>
      <c r="F50" s="10">
        <v>0</v>
      </c>
      <c r="G50" s="10">
        <v>76</v>
      </c>
      <c r="H50" s="10">
        <f t="shared" si="10"/>
        <v>76</v>
      </c>
      <c r="I50" s="26" t="s">
        <v>58</v>
      </c>
      <c r="J50" s="59"/>
    </row>
    <row r="51" spans="1:10" ht="21" customHeight="1">
      <c r="A51" s="45"/>
      <c r="B51" s="35"/>
      <c r="C51" s="48"/>
      <c r="D51" s="45"/>
      <c r="E51" s="48"/>
      <c r="F51" s="10">
        <v>0</v>
      </c>
      <c r="G51" s="10">
        <v>99</v>
      </c>
      <c r="H51" s="10">
        <f t="shared" ref="H51" si="11">F51+G51</f>
        <v>99</v>
      </c>
      <c r="I51" s="26" t="s">
        <v>57</v>
      </c>
      <c r="J51" s="59"/>
    </row>
    <row r="52" spans="1:10" ht="21" customHeight="1">
      <c r="A52" s="45"/>
      <c r="B52" s="35"/>
      <c r="C52" s="48"/>
      <c r="D52" s="45"/>
      <c r="E52" s="48"/>
      <c r="F52" s="10">
        <v>0</v>
      </c>
      <c r="G52" s="10">
        <v>20</v>
      </c>
      <c r="H52" s="10">
        <f t="shared" si="10"/>
        <v>20</v>
      </c>
      <c r="I52" s="26" t="s">
        <v>58</v>
      </c>
      <c r="J52" s="59"/>
    </row>
    <row r="53" spans="1:10" ht="21" customHeight="1">
      <c r="A53" s="45"/>
      <c r="B53" s="35"/>
      <c r="C53" s="48"/>
      <c r="D53" s="45"/>
      <c r="E53" s="48"/>
      <c r="F53" s="10">
        <v>130</v>
      </c>
      <c r="G53" s="10">
        <v>0</v>
      </c>
      <c r="H53" s="10">
        <f t="shared" si="10"/>
        <v>130</v>
      </c>
      <c r="I53" s="26" t="s">
        <v>61</v>
      </c>
      <c r="J53" s="59"/>
    </row>
    <row r="54" spans="1:10" ht="21" customHeight="1">
      <c r="A54" s="45"/>
      <c r="B54" s="35"/>
      <c r="C54" s="48"/>
      <c r="D54" s="45"/>
      <c r="E54" s="48"/>
      <c r="F54" s="10">
        <v>130</v>
      </c>
      <c r="G54" s="10">
        <v>0</v>
      </c>
      <c r="H54" s="10">
        <f t="shared" si="10"/>
        <v>130</v>
      </c>
      <c r="I54" s="26" t="s">
        <v>61</v>
      </c>
      <c r="J54" s="59"/>
    </row>
    <row r="55" spans="1:10" s="1" customFormat="1" ht="21" customHeight="1">
      <c r="A55" s="12"/>
      <c r="B55" s="13" t="s">
        <v>40</v>
      </c>
      <c r="C55" s="14">
        <f>SUM(C49)</f>
        <v>0</v>
      </c>
      <c r="D55" s="14">
        <f>SUM(D49)</f>
        <v>0</v>
      </c>
      <c r="E55" s="14">
        <f>SUM(E49)</f>
        <v>0</v>
      </c>
      <c r="F55" s="14">
        <f>SUM(F49:F54)</f>
        <v>260</v>
      </c>
      <c r="G55" s="14">
        <f>SUM(G49:G54)</f>
        <v>235</v>
      </c>
      <c r="H55" s="14">
        <f>SUM(H49:H54)</f>
        <v>495</v>
      </c>
      <c r="I55" s="22"/>
      <c r="J55" s="60"/>
    </row>
    <row r="56" spans="1:10" ht="21" customHeight="1">
      <c r="A56" s="12"/>
      <c r="B56" s="13" t="s">
        <v>41</v>
      </c>
      <c r="C56" s="14">
        <f>SUM(C55,C48,C46,C43,C40,C38,C36,C17,C13,C10)</f>
        <v>0</v>
      </c>
      <c r="D56" s="14">
        <f>SUM(D55,D48,D46,D43,D40,D38,D36,D17,D13,D10)</f>
        <v>0</v>
      </c>
      <c r="E56" s="14">
        <f>SUM(E55,E48,E46,E43,E40,E38,E36,E17,E13,E10)</f>
        <v>0</v>
      </c>
      <c r="F56" s="14">
        <f>SUM(F55,F48,F46,F43,F40,F38,F36,F17,F13,F10)</f>
        <v>8567.5999999999985</v>
      </c>
      <c r="G56" s="14">
        <f>SUM(G55,G48,G46,G43,G40,G38,G36,G17,G13,G10)</f>
        <v>1428.3700000000001</v>
      </c>
      <c r="H56" s="14">
        <f>SUM(H55,H48,H46,H43,H40,H38,H36,H17,H13,H10)</f>
        <v>9995.9699999999993</v>
      </c>
      <c r="I56" s="22"/>
      <c r="J56" s="23"/>
    </row>
    <row r="60" spans="1:10" ht="21" customHeight="1">
      <c r="A60" s="30" t="s">
        <v>42</v>
      </c>
      <c r="B60" s="31"/>
      <c r="C60" s="32" t="s">
        <v>43</v>
      </c>
      <c r="D60" s="32"/>
      <c r="E60" s="32" t="s">
        <v>44</v>
      </c>
      <c r="F60" s="32"/>
      <c r="G60" s="32" t="s">
        <v>45</v>
      </c>
      <c r="H60" s="32"/>
      <c r="I60" s="24" t="s">
        <v>46</v>
      </c>
    </row>
    <row r="61" spans="1:10" ht="21" customHeight="1">
      <c r="A61" s="39">
        <f>E56</f>
        <v>0</v>
      </c>
      <c r="B61" s="40"/>
      <c r="C61" s="40">
        <f>H56</f>
        <v>9995.9699999999993</v>
      </c>
      <c r="D61" s="40"/>
      <c r="E61" s="40">
        <f>F56</f>
        <v>8567.5999999999985</v>
      </c>
      <c r="F61" s="40"/>
      <c r="G61" s="40">
        <f>G56</f>
        <v>1428.3700000000001</v>
      </c>
      <c r="H61" s="40"/>
      <c r="I61" s="25">
        <f>A61-C61</f>
        <v>-9995.9699999999993</v>
      </c>
    </row>
    <row r="63" spans="1:10" ht="21" customHeight="1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61">
    <mergeCell ref="E49:E54"/>
    <mergeCell ref="J4:J5"/>
    <mergeCell ref="J6:J7"/>
    <mergeCell ref="J8:J10"/>
    <mergeCell ref="J11:J13"/>
    <mergeCell ref="J14:J17"/>
    <mergeCell ref="J18:J36"/>
    <mergeCell ref="J37:J38"/>
    <mergeCell ref="J39:J40"/>
    <mergeCell ref="J41:J43"/>
    <mergeCell ref="J44:J46"/>
    <mergeCell ref="J47:J48"/>
    <mergeCell ref="J49:J55"/>
    <mergeCell ref="H4:I5"/>
    <mergeCell ref="E8:E9"/>
    <mergeCell ref="E11:E12"/>
    <mergeCell ref="E14:E16"/>
    <mergeCell ref="E18:E35"/>
    <mergeCell ref="E41:E42"/>
    <mergeCell ref="C44:C45"/>
    <mergeCell ref="E44:E45"/>
    <mergeCell ref="C49:C54"/>
    <mergeCell ref="D8:D9"/>
    <mergeCell ref="D11:D12"/>
    <mergeCell ref="D14:D16"/>
    <mergeCell ref="D18:D35"/>
    <mergeCell ref="D41:D42"/>
    <mergeCell ref="D44:D45"/>
    <mergeCell ref="D49:D54"/>
    <mergeCell ref="A61:B61"/>
    <mergeCell ref="C61:D61"/>
    <mergeCell ref="E61:F61"/>
    <mergeCell ref="G61:H61"/>
    <mergeCell ref="A6:A7"/>
    <mergeCell ref="A8:A9"/>
    <mergeCell ref="A11:A12"/>
    <mergeCell ref="A14:A16"/>
    <mergeCell ref="A18:A35"/>
    <mergeCell ref="A41:A42"/>
    <mergeCell ref="A44:A45"/>
    <mergeCell ref="A49:A54"/>
    <mergeCell ref="B6:B7"/>
    <mergeCell ref="B8:B9"/>
    <mergeCell ref="B11:B12"/>
    <mergeCell ref="B14:B16"/>
    <mergeCell ref="C2:H2"/>
    <mergeCell ref="C6:E6"/>
    <mergeCell ref="F6:I6"/>
    <mergeCell ref="A60:B60"/>
    <mergeCell ref="C60:D60"/>
    <mergeCell ref="E60:F60"/>
    <mergeCell ref="G60:H60"/>
    <mergeCell ref="B18:B35"/>
    <mergeCell ref="B41:B42"/>
    <mergeCell ref="B44:B45"/>
    <mergeCell ref="B49:B54"/>
    <mergeCell ref="C8:C9"/>
    <mergeCell ref="C11:C12"/>
    <mergeCell ref="C14:C16"/>
    <mergeCell ref="C18:C35"/>
    <mergeCell ref="C41:C42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e266</cp:lastModifiedBy>
  <cp:lastPrinted>2017-09-06T05:53:00Z</cp:lastPrinted>
  <dcterms:created xsi:type="dcterms:W3CDTF">2014-04-15T08:52:00Z</dcterms:created>
  <dcterms:modified xsi:type="dcterms:W3CDTF">2023-06-28T10:19:34Z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