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<sst xmlns="http://schemas.openxmlformats.org/spreadsheetml/2006/main" count="90">
  <si>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</si>
  <si>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</si>
  <si>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</si>
  <si>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</si>
  <si>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</si>
  <si>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</si>
  <si>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</si>
  <si>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</si>
  <si>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</si>
  <si>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</si>
  <si>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</si>
  <si>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</si>
  <si>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</si>
  <si>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</si>
  <si>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</si>
  <si>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</si>
  <si>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</si>
  <si>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</si>
  <si>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</si>
  <si>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</si>
  <si>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</si>
  <si>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</si>
  <si>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</si>
  <si>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</si>
  <si>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</si>
  <si>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</si>
  <si>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</si>
  <si>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</si>
  <si>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</si>
  <si>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</si>
  <si>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</si>
  <si>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</si>
  <si>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</si>
  <si>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</si>
  <si>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</si>
  <si>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</si>
  <si>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</si>
  <si>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</si>
  <si>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</si>
  <si>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</si>
  <si>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</si>
  <si>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</si>
  <si>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</si>
  <si>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</si>
  <si>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</si>
  <si>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</si>
  <si>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</si>
  <si>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</si>
  <si>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</si>
  <si>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</si>
  <si>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</si>
  <si>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</si>
  <si>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</si>
  <si>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</si>
  <si>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</si>
  <si>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张旭</t>
  </si>
  <si>
    <t>职位:</t>
  </si>
  <si>
    <t>实习生</t>
  </si>
  <si>
    <t>发生地:</t>
  </si>
  <si>
    <t>北京</t>
  </si>
  <si>
    <t>部门:</t>
  </si>
  <si>
    <t>会奖6部</t>
  </si>
  <si>
    <t>发生日期:</t>
  </si>
  <si>
    <t>报销日期:</t>
  </si>
  <si>
    <t>4.23</t>
  </si>
  <si>
    <t>团号:</t>
  </si>
  <si>
    <t>HMEA-180416-BMC235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</si>
  <si>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</si>
  <si>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</si>
  <si>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</si>
  <si>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</si>
  <si>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</si>
  <si>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</si>
  <si>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</si>
  <si>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</si>
  <si>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</si>
  <si>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</si>
  <si>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4.17 南站-家（5元高速费）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</si>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</sst>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J58" sqref="J58"/>
    </sheetView>
  </sheetViews>
  <sheetFormatPr defaultColWidth="9" defaultRowHeight="21" customHeight="1"/>
  <cols>
    <col min="1" max="1" width="9" style="54"/>
    <col min="2" max="2" width="16.75" customWidth="1"/>
    <col min="3" max="3" width="11.8916666666667" style="55"/>
    <col min="5" max="5" width="13.108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30000</v>
      </c>
      <c r="D25" s="71">
        <v>1</v>
      </c>
      <c r="E25" s="73">
        <f t="shared" si="2"/>
        <v>30000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30000</v>
      </c>
      <c r="D27" s="70">
        <f t="shared" ref="D27:E27" si="9">SUM(D25)</f>
        <v>1</v>
      </c>
      <c r="E27" s="70">
        <f t="shared" si="9"/>
        <v>30000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>
        <v>1</v>
      </c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1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30000</v>
      </c>
      <c r="D53" s="70">
        <f t="shared" ref="D53:H53" si="22">SUM(D52,D44,D40,D37,D32,D27,D24,D21,D16,D13)</f>
        <v>2</v>
      </c>
      <c r="E53" s="70">
        <f t="shared" si="22"/>
        <v>30000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30000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30000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2" sqref="M32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>
        <v>4.17</v>
      </c>
      <c r="G7" s="11"/>
      <c r="H7" s="10" t="s">
        <v>63</v>
      </c>
      <c r="I7" s="38"/>
      <c r="J7" s="39" t="s">
        <v>64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104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104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6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37"/>
    </row>
    <row r="30" ht="20.1" customHeight="1" spans="2:11">
      <c r="B30" s="8"/>
      <c r="C30" s="9"/>
      <c r="D30" s="10" t="s">
        <v>62</v>
      </c>
      <c r="E30" s="10"/>
      <c r="F30" s="11">
        <v>4.17</v>
      </c>
      <c r="G30" s="11"/>
      <c r="H30" s="10" t="s">
        <v>63</v>
      </c>
      <c r="I30" s="38"/>
      <c r="J30" s="39" t="s">
        <v>64</v>
      </c>
      <c r="K30" s="40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">
        <v>66</v>
      </c>
      <c r="K31" s="42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3" t="s">
        <v>59</v>
      </c>
      <c r="E34" s="34">
        <v>4.17</v>
      </c>
      <c r="F34" s="34"/>
      <c r="G34" s="25">
        <v>100</v>
      </c>
      <c r="H34" s="25">
        <v>1</v>
      </c>
      <c r="I34" s="43">
        <f>G34*H34</f>
        <v>100</v>
      </c>
      <c r="J34" s="44"/>
      <c r="K34" s="52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3">
        <f t="shared" ref="I35:I36" si="0">G35*H35</f>
        <v>0</v>
      </c>
      <c r="J35" s="44"/>
      <c r="K35" s="52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3">
        <f t="shared" si="0"/>
        <v>0</v>
      </c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2018-04-23T01:50:35Z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