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 activeTab="1"/>
  </bookViews>
  <sheets>
    <sheet name="员工报销明细" sheetId="1" r:id="rId1"/>
    <sheet name="员工差旅明细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<sst xmlns="http://schemas.openxmlformats.org/spreadsheetml/2006/main" count="123" uniqueCount="96">
  <si>
    <t>【借款报销单】</t>
  </si>
  <si>
    <t>团号：HMJB-240518-KLB219</t>
  </si>
  <si>
    <t>会议日期：5月18日-24日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</si>
  <si>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</si>
  <si>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</si>
  <si>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</si>
  <si>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</si>
  <si>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</si>
  <si>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</si>
  <si>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</si>
  <si>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</si>
  <si>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</si>
  <si>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</si>
  <si>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</si>
  <si>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</si>
  <si>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</si>
  <si>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</si>
  <si>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</si>
  <si>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</si>
  <si>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</si>
  <si>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</si>
  <si>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</si>
  <si>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</si>
  <si>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</si>
  <si>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</si>
  <si>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</si>
  <si>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</si>
  <si>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</si>
  <si>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</si>
  <si>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</si>
  <si>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</si>
  <si>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</si>
  <si>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</si>
  <si>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</si>
  <si>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</si>
  <si>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</si>
  <si>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</si>
  <si>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</si>
  <si>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</si>
  <si>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</si>
  <si>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</si>
  <si>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</si>
  <si>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谢琦珊报销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</si>
  <si>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</si>
  <si>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</si>
  <si>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</si>
  <si>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</si>
  <si>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</si>
  <si>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</si>
  <si>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</si>
  <si>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</si>
  <si>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</si>
  <si>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</si>
  <si>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</si>
  <si>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</si>
  <si>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</si>
  <si>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谢琦珊</t>
  </si>
  <si>
    <t>职位:</t>
  </si>
  <si>
    <t>客户经理</t>
  </si>
  <si>
    <t>发生地:</t>
  </si>
  <si>
    <t>北京</t>
  </si>
  <si>
    <t>部门:</t>
  </si>
  <si>
    <t>会奖业务2组</t>
  </si>
  <si>
    <t>发生日期:</t>
  </si>
  <si>
    <t>5月18日-24日</t>
  </si>
  <si>
    <t>报销日期:</t>
  </si>
  <si>
    <t>团号:</t>
  </si>
  <si>
    <t>HMJB-240518-KLB219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</si>
  <si>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</si>
  <si>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</si>
  <si>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</si>
  <si>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</si>
  <si>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</si>
  <si>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</si>
  <si>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</si>
  <si>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</si>
  <si>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</si>
  <si>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</si>
  <si>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家-机场</t>
  </si>
  <si>
    <t>酒店-餐厅</t>
  </si>
  <si>
    <t>餐厅-酒店</t>
  </si>
  <si>
    <t>机场-家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</si>
  <si>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</si>
  <si>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</si>
  <si>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</si>
  <si>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</si>
  <si>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</si>
  <si>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</si>
  <si>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</si>
  <si>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南京</t>
  </si>
  <si>
    <t>5月18日-5月24日</t>
  </si>
  <si>
    <t>出差城市</t>
  </si>
  <si>
    <t>出差起止日期</t>
  </si>
  <si>
    <t>每天金额</t>
  </si>
  <si>
    <t>天数</t>
  </si>
  <si>
    <t>5月18日、5月19日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</si>
</sst>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58" fontId="3" fillId="2" borderId="0" xfId="49" applyNumberFormat="1" applyFont="1" applyFill="1" applyBorder="1" applyAlignment="1">
      <alignment horizontal="center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1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3" fillId="3" borderId="3" xfId="49" applyFont="1" applyFill="1" applyBorder="1" applyAlignment="1">
      <alignment horizontal="center" vertical="center"/>
    </xf>
    <xf numFmtId="0" fontId="3" fillId="3" borderId="12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58" fontId="3" fillId="3" borderId="8" xfId="49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14" xfId="49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 wrapText="1"/>
    </xf>
    <xf numFmtId="0" fontId="3" fillId="3" borderId="8" xfId="49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49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7475" y="19050"/>
          <a:ext cx="1264920" cy="66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61"/>
  <sheetViews>
    <sheetView view="pageBreakPreview" zoomScale="70" zoomScaleNormal="60" workbookViewId="0">
      <selection activeCell="D28" sqref="D28"/>
    </sheetView>
  </sheetViews>
  <sheetFormatPr defaultColWidth="9" defaultRowHeight="21" customHeight="1"/>
  <cols>
    <col min="1" max="1" width="9" style="60"/>
    <col min="2" max="2" width="16.7522123893805" customWidth="1"/>
    <col min="3" max="3" width="9" style="61"/>
    <col min="6" max="6" width="11.2212389380531" customWidth="1"/>
    <col min="8" max="8" width="11.2212389380531" customWidth="1"/>
    <col min="9" max="9" width="24.8761061946903" customWidth="1"/>
    <col min="10" max="10" width="39.504424778761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2"/>
      <c r="J2" s="92"/>
      <c r="K2" s="92"/>
      <c r="L2" s="92"/>
    </row>
    <row r="4" customHeight="1" spans="8:10">
      <c r="H4" s="62" t="s">
        <v>1</v>
      </c>
      <c r="I4" s="62"/>
      <c r="J4" s="62" t="s">
        <v>2</v>
      </c>
    </row>
    <row r="5" customHeight="1" spans="8:10">
      <c r="H5" s="63"/>
      <c r="I5" s="63"/>
      <c r="J5" s="63"/>
    </row>
    <row r="6" customHeight="1" spans="1:10">
      <c r="A6" s="64" t="s">
        <v>3</v>
      </c>
      <c r="B6" s="65" t="s">
        <v>4</v>
      </c>
      <c r="C6" s="66" t="s">
        <v>5</v>
      </c>
      <c r="D6" s="66"/>
      <c r="E6" s="66"/>
      <c r="F6" s="67" t="s">
        <v>6</v>
      </c>
      <c r="G6" s="67"/>
      <c r="H6" s="67"/>
      <c r="I6" s="67"/>
      <c r="J6" s="65" t="s">
        <v>7</v>
      </c>
    </row>
    <row r="7" customHeight="1" spans="1:10">
      <c r="A7" s="64"/>
      <c r="B7" s="65"/>
      <c r="C7" s="68" t="s">
        <v>8</v>
      </c>
      <c r="D7" s="69" t="s">
        <v>9</v>
      </c>
      <c r="E7" s="66" t="s">
        <v>10</v>
      </c>
      <c r="F7" s="67" t="s">
        <v>11</v>
      </c>
      <c r="G7" s="67" t="s">
        <v>12</v>
      </c>
      <c r="H7" s="67" t="s">
        <v>13</v>
      </c>
      <c r="I7" s="67" t="s">
        <v>14</v>
      </c>
      <c r="J7" s="65"/>
    </row>
    <row r="8" customHeight="1" spans="1:10">
      <c r="A8" s="70">
        <v>1</v>
      </c>
      <c r="B8" s="71" t="s">
        <v>15</v>
      </c>
      <c r="C8" s="72">
        <v>0</v>
      </c>
      <c r="D8" s="73"/>
      <c r="E8" s="72">
        <f>C8*D8</f>
        <v>0</v>
      </c>
      <c r="F8" s="72">
        <v>0</v>
      </c>
      <c r="G8" s="72">
        <v>0</v>
      </c>
      <c r="H8" s="72">
        <f t="shared" ref="H8:H12" si="0">F8+G8</f>
        <v>0</v>
      </c>
      <c r="I8" s="93"/>
      <c r="J8" s="94" t="s">
        <v>16</v>
      </c>
    </row>
    <row r="9" customHeight="1" spans="1:10">
      <c r="A9" s="70"/>
      <c r="B9" s="71"/>
      <c r="C9" s="72"/>
      <c r="D9" s="73"/>
      <c r="E9" s="72"/>
      <c r="F9" s="72">
        <v>0</v>
      </c>
      <c r="G9" s="72">
        <v>0</v>
      </c>
      <c r="H9" s="72">
        <f t="shared" si="0"/>
        <v>0</v>
      </c>
      <c r="I9" s="93"/>
      <c r="J9" s="95"/>
    </row>
    <row r="10" customHeight="1" spans="1:10">
      <c r="A10" s="70"/>
      <c r="B10" s="71"/>
      <c r="C10" s="72"/>
      <c r="D10" s="73"/>
      <c r="E10" s="72"/>
      <c r="F10" s="72">
        <v>0</v>
      </c>
      <c r="G10" s="72">
        <v>0</v>
      </c>
      <c r="H10" s="72">
        <f t="shared" si="0"/>
        <v>0</v>
      </c>
      <c r="I10" s="93"/>
      <c r="J10" s="95"/>
    </row>
    <row r="11" customHeight="1" spans="1:10">
      <c r="A11" s="70"/>
      <c r="B11" s="71"/>
      <c r="C11" s="72"/>
      <c r="D11" s="73"/>
      <c r="E11" s="72"/>
      <c r="F11" s="72">
        <v>0</v>
      </c>
      <c r="G11" s="72">
        <v>0</v>
      </c>
      <c r="H11" s="72">
        <f t="shared" si="0"/>
        <v>0</v>
      </c>
      <c r="I11" s="93"/>
      <c r="J11" s="95"/>
    </row>
    <row r="12" customHeight="1" spans="1:10">
      <c r="A12" s="70"/>
      <c r="B12" s="71"/>
      <c r="C12" s="72"/>
      <c r="D12" s="73"/>
      <c r="E12" s="72"/>
      <c r="F12" s="72">
        <v>0</v>
      </c>
      <c r="G12" s="72">
        <v>0</v>
      </c>
      <c r="H12" s="72">
        <f t="shared" si="0"/>
        <v>0</v>
      </c>
      <c r="I12" s="93"/>
      <c r="J12" s="95"/>
    </row>
    <row r="13" s="59" customFormat="1" customHeight="1" spans="1:10">
      <c r="A13" s="74"/>
      <c r="B13" s="75" t="s">
        <v>17</v>
      </c>
      <c r="C13" s="76">
        <f>SUM(C8)</f>
        <v>0</v>
      </c>
      <c r="D13" s="76">
        <f>SUM(D8)</f>
        <v>0</v>
      </c>
      <c r="E13" s="76">
        <f>SUM(E8)</f>
        <v>0</v>
      </c>
      <c r="F13" s="76">
        <f t="shared" ref="F13:H13" si="1">SUM(F8:F12)</f>
        <v>0</v>
      </c>
      <c r="G13" s="76">
        <f t="shared" si="1"/>
        <v>0</v>
      </c>
      <c r="H13" s="76">
        <f t="shared" si="1"/>
        <v>0</v>
      </c>
      <c r="I13" s="96"/>
      <c r="J13" s="97"/>
    </row>
    <row r="14" customHeight="1" spans="1:10">
      <c r="A14" s="77">
        <v>2</v>
      </c>
      <c r="B14" s="78" t="s">
        <v>18</v>
      </c>
      <c r="C14" s="79">
        <v>0</v>
      </c>
      <c r="D14" s="77"/>
      <c r="E14" s="79">
        <f>C14*D14</f>
        <v>0</v>
      </c>
      <c r="F14" s="72">
        <v>0</v>
      </c>
      <c r="G14" s="72">
        <v>0</v>
      </c>
      <c r="H14" s="72">
        <f t="shared" ref="H14:H20" si="2">F14+G14</f>
        <v>0</v>
      </c>
      <c r="I14" s="93"/>
      <c r="J14" s="94" t="s">
        <v>19</v>
      </c>
    </row>
    <row r="15" customHeight="1" spans="1:10">
      <c r="A15" s="80"/>
      <c r="B15" s="81"/>
      <c r="C15" s="82"/>
      <c r="D15" s="80"/>
      <c r="E15" s="82"/>
      <c r="F15" s="72">
        <v>0</v>
      </c>
      <c r="G15" s="72">
        <v>0</v>
      </c>
      <c r="H15" s="72">
        <f t="shared" si="2"/>
        <v>0</v>
      </c>
      <c r="I15" s="93"/>
      <c r="J15" s="95"/>
    </row>
    <row r="16" s="59" customFormat="1" customHeight="1" spans="1:10">
      <c r="A16" s="74"/>
      <c r="B16" s="75" t="s">
        <v>20</v>
      </c>
      <c r="C16" s="76">
        <f>SUM(C14)</f>
        <v>0</v>
      </c>
      <c r="D16" s="76">
        <f>SUM(D14)</f>
        <v>0</v>
      </c>
      <c r="E16" s="76">
        <f>SUM(E14)</f>
        <v>0</v>
      </c>
      <c r="F16" s="76">
        <f t="shared" ref="F16:H16" si="3">SUM(F14:F15)</f>
        <v>0</v>
      </c>
      <c r="G16" s="76">
        <f t="shared" si="3"/>
        <v>0</v>
      </c>
      <c r="H16" s="76">
        <f t="shared" si="3"/>
        <v>0</v>
      </c>
      <c r="I16" s="96"/>
      <c r="J16" s="97"/>
    </row>
    <row r="17" customHeight="1" spans="1:10">
      <c r="A17" s="70">
        <v>3</v>
      </c>
      <c r="B17" s="71" t="s">
        <v>21</v>
      </c>
      <c r="C17" s="72">
        <v>0</v>
      </c>
      <c r="D17" s="73"/>
      <c r="E17" s="72">
        <f>C17*D17</f>
        <v>0</v>
      </c>
      <c r="F17" s="72">
        <v>0</v>
      </c>
      <c r="G17" s="72">
        <v>0</v>
      </c>
      <c r="H17" s="72">
        <f t="shared" si="2"/>
        <v>0</v>
      </c>
      <c r="I17" s="93"/>
      <c r="J17" s="98" t="s">
        <v>22</v>
      </c>
    </row>
    <row r="18" customHeight="1" spans="1:10">
      <c r="A18" s="70"/>
      <c r="B18" s="71"/>
      <c r="C18" s="72"/>
      <c r="D18" s="73"/>
      <c r="E18" s="72"/>
      <c r="F18" s="72">
        <v>0</v>
      </c>
      <c r="G18" s="72">
        <v>0</v>
      </c>
      <c r="H18" s="72">
        <f t="shared" si="2"/>
        <v>0</v>
      </c>
      <c r="I18" s="93"/>
      <c r="J18" s="99"/>
    </row>
    <row r="19" customHeight="1" spans="1:10">
      <c r="A19" s="70"/>
      <c r="B19" s="71"/>
      <c r="C19" s="72"/>
      <c r="D19" s="73"/>
      <c r="E19" s="72"/>
      <c r="F19" s="72">
        <v>0</v>
      </c>
      <c r="G19" s="72">
        <v>0</v>
      </c>
      <c r="H19" s="72">
        <f t="shared" si="2"/>
        <v>0</v>
      </c>
      <c r="I19" s="93"/>
      <c r="J19" s="99"/>
    </row>
    <row r="20" customHeight="1" spans="1:10">
      <c r="A20" s="70"/>
      <c r="B20" s="71"/>
      <c r="C20" s="72"/>
      <c r="D20" s="73"/>
      <c r="E20" s="72"/>
      <c r="F20" s="72">
        <v>0</v>
      </c>
      <c r="G20" s="72">
        <v>0</v>
      </c>
      <c r="H20" s="72">
        <f t="shared" si="2"/>
        <v>0</v>
      </c>
      <c r="I20" s="93"/>
      <c r="J20" s="99"/>
    </row>
    <row r="21" s="59" customFormat="1" customHeight="1" spans="1:10">
      <c r="A21" s="74"/>
      <c r="B21" s="75" t="s">
        <v>23</v>
      </c>
      <c r="C21" s="76">
        <f>SUM(C17)</f>
        <v>0</v>
      </c>
      <c r="D21" s="76">
        <f>SUM(D17)</f>
        <v>0</v>
      </c>
      <c r="E21" s="76">
        <f>SUM(E17)</f>
        <v>0</v>
      </c>
      <c r="F21" s="76">
        <f t="shared" ref="F21:H21" si="4">SUM(F17:F20)</f>
        <v>0</v>
      </c>
      <c r="G21" s="76">
        <f t="shared" si="4"/>
        <v>0</v>
      </c>
      <c r="H21" s="76">
        <f t="shared" si="4"/>
        <v>0</v>
      </c>
      <c r="I21" s="96"/>
      <c r="J21" s="100"/>
    </row>
    <row r="22" customHeight="1" spans="1:10">
      <c r="A22" s="70">
        <v>4</v>
      </c>
      <c r="B22" s="71" t="s">
        <v>24</v>
      </c>
      <c r="C22" s="72">
        <v>0</v>
      </c>
      <c r="D22" s="73"/>
      <c r="E22" s="72">
        <f>C22*D22</f>
        <v>0</v>
      </c>
      <c r="F22" s="72">
        <v>0</v>
      </c>
      <c r="G22" s="72">
        <v>0</v>
      </c>
      <c r="H22" s="72">
        <f>F22+G22</f>
        <v>0</v>
      </c>
      <c r="I22" s="93"/>
      <c r="J22" s="98" t="s">
        <v>25</v>
      </c>
    </row>
    <row r="23" customHeight="1" spans="1:10">
      <c r="A23" s="70"/>
      <c r="B23" s="71"/>
      <c r="C23" s="72"/>
      <c r="D23" s="73"/>
      <c r="E23" s="72"/>
      <c r="F23" s="72">
        <v>0</v>
      </c>
      <c r="G23" s="72">
        <v>0</v>
      </c>
      <c r="H23" s="72">
        <f>F23+G23</f>
        <v>0</v>
      </c>
      <c r="I23" s="93"/>
      <c r="J23" s="99"/>
    </row>
    <row r="24" customHeight="1" spans="1:10">
      <c r="A24" s="70"/>
      <c r="B24" s="71"/>
      <c r="C24" s="72"/>
      <c r="D24" s="73"/>
      <c r="E24" s="72"/>
      <c r="F24" s="72">
        <v>0</v>
      </c>
      <c r="G24" s="72">
        <v>0</v>
      </c>
      <c r="H24" s="72">
        <f>F24+G24</f>
        <v>0</v>
      </c>
      <c r="I24" s="93"/>
      <c r="J24" s="99"/>
    </row>
    <row r="25" s="59" customFormat="1" customHeight="1" spans="1:10">
      <c r="A25" s="74"/>
      <c r="B25" s="75" t="s">
        <v>26</v>
      </c>
      <c r="C25" s="76">
        <f>SUM(C22)</f>
        <v>0</v>
      </c>
      <c r="D25" s="76">
        <f>SUM(D22)</f>
        <v>0</v>
      </c>
      <c r="E25" s="76">
        <f>SUM(E22)</f>
        <v>0</v>
      </c>
      <c r="F25" s="76">
        <f>SUM(F22:F24)</f>
        <v>0</v>
      </c>
      <c r="G25" s="76">
        <f>SUM(G22:G24)</f>
        <v>0</v>
      </c>
      <c r="H25" s="76">
        <f>SUM(H22:H24)</f>
        <v>0</v>
      </c>
      <c r="I25" s="96"/>
      <c r="J25" s="100"/>
    </row>
    <row r="26" customHeight="1" spans="1:10">
      <c r="A26" s="77">
        <v>5</v>
      </c>
      <c r="B26" s="78" t="s">
        <v>27</v>
      </c>
      <c r="C26" s="79">
        <v>0</v>
      </c>
      <c r="D26" s="77"/>
      <c r="E26" s="79">
        <f>C26*D26</f>
        <v>0</v>
      </c>
      <c r="F26" s="72">
        <v>0</v>
      </c>
      <c r="G26" s="72">
        <v>0</v>
      </c>
      <c r="H26" s="72">
        <f>F26+G26</f>
        <v>0</v>
      </c>
      <c r="I26" s="93"/>
      <c r="J26" s="94" t="s">
        <v>28</v>
      </c>
    </row>
    <row r="27" customHeight="1" spans="1:10">
      <c r="A27" s="80"/>
      <c r="B27" s="81"/>
      <c r="C27" s="82"/>
      <c r="D27" s="80"/>
      <c r="E27" s="82"/>
      <c r="F27" s="72">
        <v>0</v>
      </c>
      <c r="G27" s="72">
        <v>0</v>
      </c>
      <c r="H27" s="72">
        <f>F27+G27</f>
        <v>0</v>
      </c>
      <c r="I27" s="93"/>
      <c r="J27" s="95"/>
    </row>
    <row r="28" s="59" customFormat="1" customHeight="1" spans="1:10">
      <c r="A28" s="74"/>
      <c r="B28" s="75" t="s">
        <v>29</v>
      </c>
      <c r="C28" s="76">
        <f>SUM(C26)</f>
        <v>0</v>
      </c>
      <c r="D28" s="76">
        <f>SUM(D26)</f>
        <v>0</v>
      </c>
      <c r="E28" s="76">
        <f>SUM(E26)</f>
        <v>0</v>
      </c>
      <c r="F28" s="76">
        <f t="shared" ref="F28:H28" si="5">SUM(F26:F27)</f>
        <v>0</v>
      </c>
      <c r="G28" s="76">
        <f t="shared" si="5"/>
        <v>0</v>
      </c>
      <c r="H28" s="76">
        <f t="shared" si="5"/>
        <v>0</v>
      </c>
      <c r="I28" s="96"/>
      <c r="J28" s="97"/>
    </row>
    <row r="29" customHeight="1" spans="1:10">
      <c r="A29" s="70">
        <v>6</v>
      </c>
      <c r="B29" s="71" t="s">
        <v>30</v>
      </c>
      <c r="C29" s="72">
        <v>0</v>
      </c>
      <c r="D29" s="73"/>
      <c r="E29" s="72">
        <f>C29*D29</f>
        <v>0</v>
      </c>
      <c r="F29" s="72">
        <v>0</v>
      </c>
      <c r="G29" s="72">
        <v>0</v>
      </c>
      <c r="H29" s="72">
        <f t="shared" ref="H29:H32" si="6">F29+G29</f>
        <v>0</v>
      </c>
      <c r="I29" s="93"/>
      <c r="J29" s="94" t="s">
        <v>31</v>
      </c>
    </row>
    <row r="30" customHeight="1" spans="1:10">
      <c r="A30" s="70"/>
      <c r="B30" s="71"/>
      <c r="C30" s="72"/>
      <c r="D30" s="73"/>
      <c r="E30" s="72"/>
      <c r="F30" s="72">
        <v>0</v>
      </c>
      <c r="G30" s="72">
        <v>0</v>
      </c>
      <c r="H30" s="72">
        <f t="shared" si="6"/>
        <v>0</v>
      </c>
      <c r="I30" s="93"/>
      <c r="J30" s="99"/>
    </row>
    <row r="31" customHeight="1" spans="1:10">
      <c r="A31" s="70"/>
      <c r="B31" s="71"/>
      <c r="C31" s="72"/>
      <c r="D31" s="73"/>
      <c r="E31" s="72"/>
      <c r="F31" s="72">
        <v>0</v>
      </c>
      <c r="G31" s="72">
        <v>0</v>
      </c>
      <c r="H31" s="72">
        <f t="shared" si="6"/>
        <v>0</v>
      </c>
      <c r="I31" s="93"/>
      <c r="J31" s="99"/>
    </row>
    <row r="32" customHeight="1" spans="1:10">
      <c r="A32" s="70"/>
      <c r="B32" s="71"/>
      <c r="C32" s="72"/>
      <c r="D32" s="73"/>
      <c r="E32" s="72"/>
      <c r="F32" s="72">
        <v>0</v>
      </c>
      <c r="G32" s="72">
        <v>0</v>
      </c>
      <c r="H32" s="72">
        <f t="shared" si="6"/>
        <v>0</v>
      </c>
      <c r="I32" s="93"/>
      <c r="J32" s="99"/>
    </row>
    <row r="33" s="59" customFormat="1" customHeight="1" spans="1:10">
      <c r="A33" s="74"/>
      <c r="B33" s="75" t="s">
        <v>32</v>
      </c>
      <c r="C33" s="76">
        <f>SUM(C29)</f>
        <v>0</v>
      </c>
      <c r="D33" s="76">
        <f>SUM(D29)</f>
        <v>0</v>
      </c>
      <c r="E33" s="76">
        <f>SUM(E29)</f>
        <v>0</v>
      </c>
      <c r="F33" s="76">
        <f t="shared" ref="F33:H33" si="7">SUM(F29:F32)</f>
        <v>0</v>
      </c>
      <c r="G33" s="76">
        <f t="shared" si="7"/>
        <v>0</v>
      </c>
      <c r="H33" s="76">
        <f t="shared" si="7"/>
        <v>0</v>
      </c>
      <c r="I33" s="96"/>
      <c r="J33" s="100"/>
    </row>
    <row r="34" customHeight="1" spans="1:10">
      <c r="A34" s="70">
        <v>7</v>
      </c>
      <c r="B34" s="71" t="s">
        <v>33</v>
      </c>
      <c r="C34" s="72">
        <v>0</v>
      </c>
      <c r="D34" s="73"/>
      <c r="E34" s="72">
        <f>C34*D34</f>
        <v>0</v>
      </c>
      <c r="F34" s="72">
        <v>0</v>
      </c>
      <c r="G34" s="72">
        <v>0</v>
      </c>
      <c r="H34" s="72">
        <f t="shared" ref="H34:H37" si="8">F34+G34</f>
        <v>0</v>
      </c>
      <c r="I34" s="93"/>
      <c r="J34" s="101"/>
    </row>
    <row r="35" customHeight="1" spans="1:10">
      <c r="A35" s="70"/>
      <c r="B35" s="71"/>
      <c r="C35" s="72"/>
      <c r="D35" s="73"/>
      <c r="E35" s="72"/>
      <c r="F35" s="72">
        <v>0</v>
      </c>
      <c r="G35" s="72">
        <v>0</v>
      </c>
      <c r="H35" s="72">
        <f t="shared" si="8"/>
        <v>0</v>
      </c>
      <c r="I35" s="93"/>
      <c r="J35" s="102"/>
    </row>
    <row r="36" customHeight="1" spans="1:10">
      <c r="A36" s="70"/>
      <c r="B36" s="71"/>
      <c r="C36" s="72"/>
      <c r="D36" s="73"/>
      <c r="E36" s="72"/>
      <c r="F36" s="72">
        <v>0</v>
      </c>
      <c r="G36" s="72">
        <v>0</v>
      </c>
      <c r="H36" s="72">
        <f t="shared" si="8"/>
        <v>0</v>
      </c>
      <c r="I36" s="93"/>
      <c r="J36" s="102"/>
    </row>
    <row r="37" customHeight="1" spans="1:10">
      <c r="A37" s="70"/>
      <c r="B37" s="71"/>
      <c r="C37" s="72"/>
      <c r="D37" s="73"/>
      <c r="E37" s="72"/>
      <c r="F37" s="72">
        <v>0</v>
      </c>
      <c r="G37" s="72">
        <v>0</v>
      </c>
      <c r="H37" s="72">
        <f t="shared" si="8"/>
        <v>0</v>
      </c>
      <c r="I37" s="93"/>
      <c r="J37" s="102"/>
    </row>
    <row r="38" s="59" customFormat="1" customHeight="1" spans="1:10">
      <c r="A38" s="74"/>
      <c r="B38" s="75" t="s">
        <v>34</v>
      </c>
      <c r="C38" s="76">
        <f>SUM(C34)</f>
        <v>0</v>
      </c>
      <c r="D38" s="76">
        <f>SUM(D34)</f>
        <v>0</v>
      </c>
      <c r="E38" s="76">
        <f>SUM(E34)</f>
        <v>0</v>
      </c>
      <c r="F38" s="76">
        <f t="shared" ref="F38:H38" si="9">SUM(F34:F37)</f>
        <v>0</v>
      </c>
      <c r="G38" s="76">
        <f t="shared" si="9"/>
        <v>0</v>
      </c>
      <c r="H38" s="76">
        <f t="shared" si="9"/>
        <v>0</v>
      </c>
      <c r="I38" s="96"/>
      <c r="J38" s="103"/>
    </row>
    <row r="39" customHeight="1" spans="1:10">
      <c r="A39" s="70">
        <v>8</v>
      </c>
      <c r="B39" s="71" t="s">
        <v>35</v>
      </c>
      <c r="C39" s="72">
        <v>0</v>
      </c>
      <c r="D39" s="73"/>
      <c r="E39" s="72">
        <f>C39*D39</f>
        <v>0</v>
      </c>
      <c r="F39" s="72">
        <v>0</v>
      </c>
      <c r="G39" s="72">
        <v>0</v>
      </c>
      <c r="H39" s="72">
        <f t="shared" ref="H39:H44" si="10">F39+G39</f>
        <v>0</v>
      </c>
      <c r="I39" s="93"/>
      <c r="J39" s="98" t="s">
        <v>36</v>
      </c>
    </row>
    <row r="40" customHeight="1" spans="1:10">
      <c r="A40" s="70"/>
      <c r="B40" s="71"/>
      <c r="C40" s="72"/>
      <c r="D40" s="73"/>
      <c r="E40" s="72"/>
      <c r="F40" s="72">
        <v>0</v>
      </c>
      <c r="G40" s="72">
        <v>0</v>
      </c>
      <c r="H40" s="72">
        <f t="shared" si="10"/>
        <v>0</v>
      </c>
      <c r="I40" s="93"/>
      <c r="J40" s="99"/>
    </row>
    <row r="41" s="59" customFormat="1" customHeight="1" spans="1:10">
      <c r="A41" s="74"/>
      <c r="B41" s="75" t="s">
        <v>37</v>
      </c>
      <c r="C41" s="76">
        <f>SUM(C39)</f>
        <v>0</v>
      </c>
      <c r="D41" s="76">
        <f>SUM(D39)</f>
        <v>0</v>
      </c>
      <c r="E41" s="76">
        <f>SUM(E39)</f>
        <v>0</v>
      </c>
      <c r="F41" s="76">
        <f t="shared" ref="F41:H41" si="11">SUM(F39:F40)</f>
        <v>0</v>
      </c>
      <c r="G41" s="76">
        <f t="shared" si="11"/>
        <v>0</v>
      </c>
      <c r="H41" s="76">
        <f t="shared" si="11"/>
        <v>0</v>
      </c>
      <c r="I41" s="96"/>
      <c r="J41" s="100"/>
    </row>
    <row r="42" customHeight="1" spans="1:10">
      <c r="A42" s="70">
        <v>9</v>
      </c>
      <c r="B42" s="71" t="s">
        <v>38</v>
      </c>
      <c r="C42" s="72">
        <v>0</v>
      </c>
      <c r="D42" s="73"/>
      <c r="E42" s="72">
        <f>C42*D42</f>
        <v>0</v>
      </c>
      <c r="F42" s="72">
        <v>0</v>
      </c>
      <c r="G42" s="72">
        <v>0</v>
      </c>
      <c r="H42" s="72">
        <f t="shared" si="10"/>
        <v>0</v>
      </c>
      <c r="I42" s="93"/>
      <c r="J42" s="94" t="s">
        <v>39</v>
      </c>
    </row>
    <row r="43" customHeight="1" spans="1:10">
      <c r="A43" s="70"/>
      <c r="B43" s="71"/>
      <c r="C43" s="72"/>
      <c r="D43" s="73"/>
      <c r="E43" s="72"/>
      <c r="F43" s="72">
        <v>0</v>
      </c>
      <c r="G43" s="72">
        <v>0</v>
      </c>
      <c r="H43" s="72">
        <f t="shared" si="10"/>
        <v>0</v>
      </c>
      <c r="I43" s="93"/>
      <c r="J43" s="95"/>
    </row>
    <row r="44" customHeight="1" spans="1:10">
      <c r="A44" s="70"/>
      <c r="B44" s="71"/>
      <c r="C44" s="72"/>
      <c r="D44" s="73"/>
      <c r="E44" s="72"/>
      <c r="F44" s="72">
        <v>0</v>
      </c>
      <c r="G44" s="72">
        <v>0</v>
      </c>
      <c r="H44" s="72">
        <f t="shared" si="10"/>
        <v>0</v>
      </c>
      <c r="I44" s="93"/>
      <c r="J44" s="95"/>
    </row>
    <row r="45" s="59" customFormat="1" customHeight="1" spans="1:10">
      <c r="A45" s="74"/>
      <c r="B45" s="75" t="s">
        <v>40</v>
      </c>
      <c r="C45" s="76">
        <f>SUM(C42)</f>
        <v>0</v>
      </c>
      <c r="D45" s="76">
        <f>SUM(D42)</f>
        <v>0</v>
      </c>
      <c r="E45" s="76">
        <f>SUM(E42)</f>
        <v>0</v>
      </c>
      <c r="F45" s="76">
        <f t="shared" ref="F45:H45" si="12">SUM(F42:F44)</f>
        <v>0</v>
      </c>
      <c r="G45" s="76">
        <f t="shared" si="12"/>
        <v>0</v>
      </c>
      <c r="H45" s="76">
        <f t="shared" si="12"/>
        <v>0</v>
      </c>
      <c r="I45" s="96"/>
      <c r="J45" s="97"/>
    </row>
    <row r="46" customHeight="1" spans="1:10">
      <c r="A46" s="77">
        <v>10</v>
      </c>
      <c r="B46" s="71" t="s">
        <v>41</v>
      </c>
      <c r="C46" s="72">
        <v>0</v>
      </c>
      <c r="D46" s="73"/>
      <c r="E46" s="72">
        <f>C46*D46</f>
        <v>0</v>
      </c>
      <c r="F46" s="72">
        <v>2597.31</v>
      </c>
      <c r="G46" s="72">
        <v>0</v>
      </c>
      <c r="H46" s="72">
        <f t="shared" ref="H46:H52" si="13">F46+G46</f>
        <v>2597.31</v>
      </c>
      <c r="I46" s="93" t="s">
        <v>42</v>
      </c>
      <c r="J46" s="101"/>
    </row>
    <row r="47" customHeight="1" spans="1:10">
      <c r="A47" s="83"/>
      <c r="B47" s="71"/>
      <c r="C47" s="72"/>
      <c r="D47" s="73"/>
      <c r="E47" s="72"/>
      <c r="F47" s="72">
        <v>0</v>
      </c>
      <c r="G47" s="72">
        <v>0</v>
      </c>
      <c r="H47" s="72">
        <f t="shared" si="13"/>
        <v>0</v>
      </c>
      <c r="I47" s="93"/>
      <c r="J47" s="102"/>
    </row>
    <row r="48" customHeight="1" spans="1:10">
      <c r="A48" s="83"/>
      <c r="B48" s="71"/>
      <c r="C48" s="72"/>
      <c r="D48" s="73"/>
      <c r="E48" s="72"/>
      <c r="F48" s="72">
        <v>0</v>
      </c>
      <c r="G48" s="72">
        <v>0</v>
      </c>
      <c r="H48" s="72">
        <f t="shared" si="13"/>
        <v>0</v>
      </c>
      <c r="I48" s="93"/>
      <c r="J48" s="102"/>
    </row>
    <row r="49" customHeight="1" spans="1:10">
      <c r="A49" s="83"/>
      <c r="B49" s="71"/>
      <c r="C49" s="72"/>
      <c r="D49" s="73"/>
      <c r="E49" s="72"/>
      <c r="F49" s="72">
        <v>0</v>
      </c>
      <c r="G49" s="72">
        <v>0</v>
      </c>
      <c r="H49" s="72">
        <f t="shared" si="13"/>
        <v>0</v>
      </c>
      <c r="I49" s="93"/>
      <c r="J49" s="102"/>
    </row>
    <row r="50" customHeight="1" spans="1:10">
      <c r="A50" s="83"/>
      <c r="B50" s="71"/>
      <c r="C50" s="72"/>
      <c r="D50" s="73"/>
      <c r="E50" s="72"/>
      <c r="F50" s="72">
        <v>0</v>
      </c>
      <c r="G50" s="72">
        <v>0</v>
      </c>
      <c r="H50" s="72">
        <f t="shared" si="13"/>
        <v>0</v>
      </c>
      <c r="I50" s="93"/>
      <c r="J50" s="102"/>
    </row>
    <row r="51" customHeight="1" spans="1:10">
      <c r="A51" s="83"/>
      <c r="B51" s="71"/>
      <c r="C51" s="72"/>
      <c r="D51" s="73"/>
      <c r="E51" s="72"/>
      <c r="F51" s="72">
        <v>0</v>
      </c>
      <c r="G51" s="72">
        <v>0</v>
      </c>
      <c r="H51" s="72">
        <f t="shared" si="13"/>
        <v>0</v>
      </c>
      <c r="I51" s="93"/>
      <c r="J51" s="102"/>
    </row>
    <row r="52" customHeight="1" spans="1:10">
      <c r="A52" s="80"/>
      <c r="B52" s="71"/>
      <c r="C52" s="72"/>
      <c r="D52" s="73"/>
      <c r="E52" s="72"/>
      <c r="F52" s="72">
        <v>0</v>
      </c>
      <c r="G52" s="72">
        <v>0</v>
      </c>
      <c r="H52" s="72">
        <f t="shared" si="13"/>
        <v>0</v>
      </c>
      <c r="I52" s="93"/>
      <c r="J52" s="102"/>
    </row>
    <row r="53" s="59" customFormat="1" customHeight="1" spans="1:10">
      <c r="A53" s="74"/>
      <c r="B53" s="75" t="s">
        <v>43</v>
      </c>
      <c r="C53" s="76">
        <f>SUM(C46)</f>
        <v>0</v>
      </c>
      <c r="D53" s="76">
        <f>SUM(D46)</f>
        <v>0</v>
      </c>
      <c r="E53" s="76">
        <f>SUM(E46)</f>
        <v>0</v>
      </c>
      <c r="F53" s="76">
        <f t="shared" ref="F53:H53" si="14">SUM(F46:F52)</f>
        <v>2597.31</v>
      </c>
      <c r="G53" s="76">
        <f t="shared" si="14"/>
        <v>0</v>
      </c>
      <c r="H53" s="76">
        <f t="shared" si="14"/>
        <v>2597.31</v>
      </c>
      <c r="I53" s="96"/>
      <c r="J53" s="103"/>
    </row>
    <row r="54" customHeight="1" spans="1:10">
      <c r="A54" s="74"/>
      <c r="B54" s="75" t="s">
        <v>44</v>
      </c>
      <c r="C54" s="76">
        <f t="shared" ref="C54:H54" si="15">SUM(C53,C45,C41,C38,C33,C28,C25,C21,C16,C13)</f>
        <v>0</v>
      </c>
      <c r="D54" s="76">
        <f t="shared" si="15"/>
        <v>0</v>
      </c>
      <c r="E54" s="76">
        <f t="shared" si="15"/>
        <v>0</v>
      </c>
      <c r="F54" s="76">
        <f t="shared" si="15"/>
        <v>2597.31</v>
      </c>
      <c r="G54" s="76">
        <f t="shared" si="15"/>
        <v>0</v>
      </c>
      <c r="H54" s="76">
        <f t="shared" si="15"/>
        <v>2597.31</v>
      </c>
      <c r="I54" s="96"/>
      <c r="J54" s="104"/>
    </row>
    <row r="58" customFormat="1" customHeight="1" spans="1:9">
      <c r="A58" s="84" t="s">
        <v>45</v>
      </c>
      <c r="B58" s="85"/>
      <c r="C58" s="86" t="s">
        <v>46</v>
      </c>
      <c r="D58" s="86"/>
      <c r="E58" s="86" t="s">
        <v>47</v>
      </c>
      <c r="F58" s="86"/>
      <c r="G58" s="86" t="s">
        <v>48</v>
      </c>
      <c r="H58" s="86"/>
      <c r="I58" s="105" t="s">
        <v>49</v>
      </c>
    </row>
    <row r="59" customFormat="1" customHeight="1" spans="1:9">
      <c r="A59" s="87">
        <f>E54</f>
        <v>0</v>
      </c>
      <c r="B59" s="88"/>
      <c r="C59" s="88">
        <f>H54</f>
        <v>2597.31</v>
      </c>
      <c r="D59" s="88"/>
      <c r="E59" s="88">
        <f>F54</f>
        <v>2597.31</v>
      </c>
      <c r="F59" s="88"/>
      <c r="G59" s="88">
        <f>G54</f>
        <v>0</v>
      </c>
      <c r="H59" s="88"/>
      <c r="I59" s="106">
        <f>A59-C59</f>
        <v>-2597.31</v>
      </c>
    </row>
    <row r="61" customFormat="1" customHeight="1" spans="1:9">
      <c r="A61" s="89" t="s">
        <v>50</v>
      </c>
      <c r="B61" s="90"/>
      <c r="C61" s="91" t="s">
        <v>51</v>
      </c>
      <c r="D61" s="89"/>
      <c r="E61" s="89" t="s">
        <v>52</v>
      </c>
      <c r="F61" s="89"/>
      <c r="G61" s="89" t="s">
        <v>53</v>
      </c>
      <c r="H61" s="89"/>
      <c r="I61" s="90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0"/>
    <mergeCell ref="D22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0"/>
    <mergeCell ref="E22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1"/>
    <mergeCell ref="J22:J25"/>
    <mergeCell ref="J26:J28"/>
    <mergeCell ref="J29:J33"/>
    <mergeCell ref="J34:J38"/>
    <mergeCell ref="J39:J41"/>
    <mergeCell ref="J42:J45"/>
    <mergeCell ref="J46:J53"/>
    <mergeCell ref="H4:I5"/>
  </mergeCells>
  <printOptions horizontalCentered="1"/>
  <pageMargins left="0.306944444444444" right="0.306944444444444" top="0.751388888888889" bottom="0.751388888888889" header="0.298611111111111" footer="0.298611111111111"/>
  <pageSetup paperSize="9" scale="57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tabSelected="1" zoomScale="90" zoomScaleNormal="90" workbookViewId="0">
      <selection activeCell="F7" sqref="F7:G7"/>
    </sheetView>
  </sheetViews>
  <sheetFormatPr defaultColWidth="9" defaultRowHeight="13.5"/>
  <cols>
    <col min="1" max="1" width="1.50442477876106" customWidth="1"/>
    <col min="2" max="3" width="2.24778761061947" customWidth="1"/>
    <col min="4" max="4" width="12.1238938053097" customWidth="1"/>
    <col min="5" max="5" width="0.876106194690266" customWidth="1"/>
    <col min="6" max="6" width="23.6371681415929" customWidth="1"/>
    <col min="7" max="7" width="11.6283185840708" customWidth="1"/>
    <col min="8" max="8" width="11.1238938053097" customWidth="1"/>
    <col min="9" max="9" width="1" customWidth="1"/>
    <col min="10" max="10" width="11.8761061946903" customWidth="1"/>
    <col min="11" max="11" width="22.3716814159292" customWidth="1"/>
    <col min="13" max="13" width="6.53097345132743" customWidth="1"/>
    <col min="14" max="14" width="5.53097345132743" customWidth="1"/>
    <col min="15" max="15" width="6.53097345132743" customWidth="1"/>
    <col min="16" max="17" width="7.53097345132743" customWidth="1"/>
    <col min="18" max="19" width="3.53097345132743" customWidth="1"/>
    <col min="20" max="20" width="5.53097345132743" customWidth="1"/>
    <col min="21" max="21" width="6.53097345132743" customWidth="1"/>
    <col min="22" max="23" width="3.53097345132743" customWidth="1"/>
    <col min="24" max="24" width="12.796460176991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1"/>
    <row r="3" ht="17.6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3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44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5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46"/>
      <c r="J7" s="12">
        <v>45457</v>
      </c>
      <c r="K7" s="45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47"/>
      <c r="J8" s="16" t="s">
        <v>67</v>
      </c>
      <c r="K8" s="4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>
        <v>0</v>
      </c>
      <c r="I11" s="49">
        <f>G11-H11</f>
        <v>0</v>
      </c>
      <c r="J11" s="50"/>
      <c r="K11" s="51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9"/>
      <c r="G12" s="26">
        <v>53.91</v>
      </c>
      <c r="H12" s="26">
        <v>48.91</v>
      </c>
      <c r="I12" s="49">
        <f>G12-H12</f>
        <v>5</v>
      </c>
      <c r="J12" s="50"/>
      <c r="K12" s="51" t="s">
        <v>78</v>
      </c>
    </row>
    <row r="13" ht="20.1" customHeight="1" spans="2:11">
      <c r="B13" s="23">
        <v>3</v>
      </c>
      <c r="C13" s="24"/>
      <c r="D13" s="27"/>
      <c r="E13" s="30"/>
      <c r="F13" s="31"/>
      <c r="G13" s="26">
        <v>32.9</v>
      </c>
      <c r="H13" s="26">
        <v>32.9</v>
      </c>
      <c r="I13" s="49">
        <f>G13-H13</f>
        <v>0</v>
      </c>
      <c r="J13" s="50"/>
      <c r="K13" s="51" t="s">
        <v>79</v>
      </c>
    </row>
    <row r="14" ht="20.1" customHeight="1" spans="2:11">
      <c r="B14" s="23">
        <v>4</v>
      </c>
      <c r="C14" s="24"/>
      <c r="D14" s="27"/>
      <c r="E14" s="30"/>
      <c r="F14" s="31"/>
      <c r="G14" s="26">
        <v>25.33</v>
      </c>
      <c r="H14" s="26">
        <v>25.33</v>
      </c>
      <c r="I14" s="49">
        <f>G14-H14</f>
        <v>0</v>
      </c>
      <c r="J14" s="50"/>
      <c r="K14" s="51" t="s">
        <v>80</v>
      </c>
    </row>
    <row r="15" ht="20.1" customHeight="1" spans="2:11">
      <c r="B15" s="23">
        <v>5</v>
      </c>
      <c r="C15" s="24"/>
      <c r="D15" s="27"/>
      <c r="E15" s="30"/>
      <c r="F15" s="31"/>
      <c r="G15" s="26">
        <v>199.62</v>
      </c>
      <c r="H15" s="26">
        <v>188.62</v>
      </c>
      <c r="I15" s="49">
        <f>G15-H15</f>
        <v>11</v>
      </c>
      <c r="J15" s="50"/>
      <c r="K15" s="51" t="s">
        <v>81</v>
      </c>
    </row>
    <row r="16" ht="20.1" customHeight="1" spans="2:11">
      <c r="B16" s="23">
        <v>7</v>
      </c>
      <c r="C16" s="24"/>
      <c r="D16" s="27"/>
      <c r="E16" s="23" t="s">
        <v>82</v>
      </c>
      <c r="F16" s="24"/>
      <c r="G16" s="26">
        <v>0</v>
      </c>
      <c r="H16" s="26">
        <v>0</v>
      </c>
      <c r="I16" s="49">
        <f t="shared" ref="I16:I24" si="0">G16-H16</f>
        <v>0</v>
      </c>
      <c r="J16" s="50"/>
      <c r="K16" s="51"/>
    </row>
    <row r="17" ht="20.1" customHeight="1" spans="2:11">
      <c r="B17" s="23">
        <v>8</v>
      </c>
      <c r="C17" s="24"/>
      <c r="D17" s="27"/>
      <c r="E17" s="32" t="s">
        <v>83</v>
      </c>
      <c r="F17" s="33"/>
      <c r="G17" s="26">
        <v>83</v>
      </c>
      <c r="H17" s="26">
        <v>83</v>
      </c>
      <c r="I17" s="49">
        <v>0</v>
      </c>
      <c r="J17" s="50"/>
      <c r="K17" s="51"/>
    </row>
    <row r="18" ht="20.1" customHeight="1" spans="2:11">
      <c r="B18" s="23">
        <v>9</v>
      </c>
      <c r="C18" s="24"/>
      <c r="D18" s="27"/>
      <c r="E18" s="34"/>
      <c r="F18" s="35"/>
      <c r="G18" s="26">
        <v>0</v>
      </c>
      <c r="H18" s="26">
        <v>0</v>
      </c>
      <c r="I18" s="49">
        <f t="shared" si="0"/>
        <v>0</v>
      </c>
      <c r="J18" s="50"/>
      <c r="K18" s="51"/>
    </row>
    <row r="19" ht="20.1" customHeight="1" spans="2:11">
      <c r="B19" s="23">
        <v>10</v>
      </c>
      <c r="C19" s="24"/>
      <c r="D19" s="36" t="s">
        <v>41</v>
      </c>
      <c r="E19" s="36"/>
      <c r="F19" s="36"/>
      <c r="G19" s="26">
        <v>0</v>
      </c>
      <c r="H19" s="26">
        <v>0</v>
      </c>
      <c r="I19" s="26">
        <f t="shared" si="0"/>
        <v>0</v>
      </c>
      <c r="J19" s="26"/>
      <c r="K19" s="51"/>
    </row>
    <row r="20" ht="20.1" customHeight="1" spans="2:11">
      <c r="B20" s="23">
        <v>11</v>
      </c>
      <c r="C20" s="24"/>
      <c r="D20" s="36"/>
      <c r="E20" s="36"/>
      <c r="F20" s="36"/>
      <c r="G20" s="26">
        <v>0</v>
      </c>
      <c r="H20" s="26">
        <v>0</v>
      </c>
      <c r="I20" s="26">
        <f t="shared" si="0"/>
        <v>0</v>
      </c>
      <c r="J20" s="26"/>
      <c r="K20" s="51"/>
    </row>
    <row r="21" ht="20.1" customHeight="1" spans="2:11">
      <c r="B21" s="23">
        <v>12</v>
      </c>
      <c r="C21" s="24"/>
      <c r="D21" s="36"/>
      <c r="E21" s="36"/>
      <c r="F21" s="36"/>
      <c r="G21" s="26">
        <v>0</v>
      </c>
      <c r="H21" s="26">
        <v>0</v>
      </c>
      <c r="I21" s="26">
        <f t="shared" si="0"/>
        <v>0</v>
      </c>
      <c r="J21" s="26"/>
      <c r="K21" s="51"/>
    </row>
    <row r="22" ht="20.1" customHeight="1" spans="2:11">
      <c r="B22" s="20" t="s">
        <v>44</v>
      </c>
      <c r="C22" s="37"/>
      <c r="D22" s="37"/>
      <c r="E22" s="37"/>
      <c r="F22" s="21"/>
      <c r="G22" s="38">
        <f>SUM(G11:G21)</f>
        <v>394.76</v>
      </c>
      <c r="H22" s="38">
        <f>SUM(H11:H21)</f>
        <v>378.76</v>
      </c>
      <c r="I22" s="52">
        <f>SUM(I11:J21)</f>
        <v>16</v>
      </c>
      <c r="J22" s="53"/>
      <c r="K22" s="54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55"/>
      <c r="K23" s="17"/>
    </row>
    <row r="24" ht="20.1" customHeight="1" spans="2:11">
      <c r="B24" s="22" t="s">
        <v>71</v>
      </c>
      <c r="C24" s="22"/>
      <c r="D24" s="22"/>
      <c r="E24" s="22"/>
      <c r="F24" s="22"/>
      <c r="G24" s="22" t="s">
        <v>84</v>
      </c>
      <c r="H24" s="22"/>
      <c r="I24" s="22"/>
      <c r="J24" s="22"/>
      <c r="K24" s="22" t="s">
        <v>85</v>
      </c>
    </row>
    <row r="25" ht="20.1" customHeight="1" spans="2:11">
      <c r="B25" s="39">
        <f>H22</f>
        <v>378.76</v>
      </c>
      <c r="C25" s="39"/>
      <c r="D25" s="39"/>
      <c r="E25" s="39"/>
      <c r="F25" s="39"/>
      <c r="G25" s="39">
        <f>I22</f>
        <v>16</v>
      </c>
      <c r="H25" s="39"/>
      <c r="I25" s="39"/>
      <c r="J25" s="39"/>
      <c r="K25" s="56">
        <f>SUM(B25:J25)</f>
        <v>394.76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86</v>
      </c>
      <c r="C27" s="17"/>
      <c r="D27" s="17"/>
      <c r="E27" s="17"/>
      <c r="F27" s="17" t="s">
        <v>51</v>
      </c>
      <c r="G27" s="17" t="s">
        <v>87</v>
      </c>
      <c r="H27" s="17"/>
      <c r="I27" s="17"/>
      <c r="J27" s="17" t="s">
        <v>53</v>
      </c>
      <c r="K27" s="17"/>
    </row>
    <row r="29" ht="17.6" spans="1:11">
      <c r="A29" s="2" t="s">
        <v>88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7" t="s">
        <v>56</v>
      </c>
      <c r="G31" s="7"/>
      <c r="H31" s="6" t="s">
        <v>57</v>
      </c>
      <c r="I31" s="5"/>
      <c r="J31" s="7" t="s">
        <v>58</v>
      </c>
      <c r="K31" s="44"/>
    </row>
    <row r="32" ht="20" customHeight="1" spans="2:11">
      <c r="B32" s="8"/>
      <c r="C32" s="9"/>
      <c r="D32" s="10" t="s">
        <v>59</v>
      </c>
      <c r="E32" s="10"/>
      <c r="F32" s="11" t="s">
        <v>89</v>
      </c>
      <c r="G32" s="11"/>
      <c r="H32" s="10" t="s">
        <v>61</v>
      </c>
      <c r="I32" s="9"/>
      <c r="J32" s="11" t="s">
        <v>62</v>
      </c>
      <c r="K32" s="45"/>
    </row>
    <row r="33" ht="20" customHeight="1" spans="2:11">
      <c r="B33" s="8"/>
      <c r="C33" s="9"/>
      <c r="D33" s="10" t="s">
        <v>63</v>
      </c>
      <c r="E33" s="10"/>
      <c r="F33" s="11" t="s">
        <v>90</v>
      </c>
      <c r="G33" s="11"/>
      <c r="H33" s="10" t="s">
        <v>65</v>
      </c>
      <c r="I33" s="46"/>
      <c r="J33" s="12">
        <v>45457</v>
      </c>
      <c r="K33" s="45"/>
    </row>
    <row r="34" ht="20" customHeight="1" spans="2:11">
      <c r="B34" s="13"/>
      <c r="C34" s="14"/>
      <c r="D34" s="15"/>
      <c r="E34" s="15"/>
      <c r="F34" s="16"/>
      <c r="G34" s="16"/>
      <c r="H34" s="15" t="s">
        <v>66</v>
      </c>
      <c r="I34" s="47"/>
      <c r="J34" s="16" t="s">
        <v>67</v>
      </c>
      <c r="K34" s="48"/>
    </row>
    <row r="36" ht="20" customHeight="1" spans="2:11">
      <c r="B36" s="36"/>
      <c r="C36" s="36"/>
      <c r="D36" s="40" t="s">
        <v>91</v>
      </c>
      <c r="E36" s="36" t="s">
        <v>92</v>
      </c>
      <c r="F36" s="36"/>
      <c r="G36" s="26" t="s">
        <v>93</v>
      </c>
      <c r="H36" s="26" t="s">
        <v>94</v>
      </c>
      <c r="I36" s="26" t="s">
        <v>44</v>
      </c>
      <c r="J36" s="26"/>
      <c r="K36" s="57" t="s">
        <v>73</v>
      </c>
    </row>
    <row r="37" ht="20" customHeight="1" spans="2:11">
      <c r="B37" s="36">
        <v>1</v>
      </c>
      <c r="C37" s="36"/>
      <c r="D37" s="40" t="s">
        <v>60</v>
      </c>
      <c r="E37" s="41" t="s">
        <v>64</v>
      </c>
      <c r="F37" s="36"/>
      <c r="G37" s="26">
        <v>100</v>
      </c>
      <c r="H37" s="26">
        <v>7</v>
      </c>
      <c r="I37" s="49">
        <f t="shared" ref="I37:I39" si="1">G37*H37</f>
        <v>700</v>
      </c>
      <c r="J37" s="50"/>
      <c r="K37" s="58"/>
    </row>
    <row r="38" ht="20" customHeight="1" spans="2:11">
      <c r="B38" s="36">
        <v>2</v>
      </c>
      <c r="C38" s="36"/>
      <c r="D38" s="40" t="s">
        <v>60</v>
      </c>
      <c r="E38" s="41" t="s">
        <v>95</v>
      </c>
      <c r="F38" s="36"/>
      <c r="G38" s="26">
        <v>200</v>
      </c>
      <c r="H38" s="26">
        <v>2</v>
      </c>
      <c r="I38" s="49">
        <f t="shared" si="1"/>
        <v>400</v>
      </c>
      <c r="J38" s="50"/>
      <c r="K38" s="58"/>
    </row>
    <row r="39" ht="20" customHeight="1" spans="2:11">
      <c r="B39" s="36">
        <v>3</v>
      </c>
      <c r="C39" s="36"/>
      <c r="D39" s="42"/>
      <c r="E39" s="36"/>
      <c r="F39" s="36"/>
      <c r="G39" s="26">
        <v>0</v>
      </c>
      <c r="H39" s="26">
        <v>0</v>
      </c>
      <c r="I39" s="49">
        <f t="shared" si="1"/>
        <v>0</v>
      </c>
      <c r="J39" s="50"/>
      <c r="K39" s="58"/>
    </row>
    <row r="40" ht="20" customHeight="1" spans="2:11">
      <c r="B40" s="20" t="s">
        <v>44</v>
      </c>
      <c r="C40" s="37"/>
      <c r="D40" s="37"/>
      <c r="E40" s="37"/>
      <c r="F40" s="21"/>
      <c r="G40" s="38"/>
      <c r="H40" s="38">
        <f>SUM(H37:H39)</f>
        <v>9</v>
      </c>
      <c r="I40" s="52">
        <f>SUM(I37:J39)</f>
        <v>1100</v>
      </c>
      <c r="J40" s="53"/>
      <c r="K40" s="54"/>
    </row>
    <row r="41" ht="20" customHeight="1" spans="2:11">
      <c r="B41" s="17" t="s">
        <v>86</v>
      </c>
      <c r="C41" s="17"/>
      <c r="D41" s="17"/>
      <c r="E41" s="17"/>
      <c r="F41" s="17" t="s">
        <v>51</v>
      </c>
      <c r="G41" s="17" t="s">
        <v>87</v>
      </c>
      <c r="H41" s="17"/>
      <c r="I41" s="17"/>
      <c r="J41" s="17" t="s">
        <v>53</v>
      </c>
      <c r="K41" s="17"/>
    </row>
  </sheetData>
  <mergeCells count="7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I14:J14"/>
    <mergeCell ref="B15:C15"/>
    <mergeCell ref="I15:J15"/>
    <mergeCell ref="B16:C16"/>
    <mergeCell ref="E16:F16"/>
    <mergeCell ref="I16:J16"/>
    <mergeCell ref="B17:C17"/>
    <mergeCell ref="I17:J17"/>
    <mergeCell ref="B18:C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7"/>
    <mergeCell ref="D19:D21"/>
    <mergeCell ref="E17:F18"/>
    <mergeCell ref="E12:F15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蟹蟹蟹</dc:creator>
  <cp:lastModifiedBy>斯黛拉</cp:lastModifiedBy>
  <dcterms:created xsi:type="dcterms:W3CDTF">2023-05-12T11:15:00Z</dcterms:created>
  <dcterms:modified xsi:type="dcterms:W3CDTF">2024-06-17T06:07:25Z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2052-12.1.0.16929</vt:lpwstr>
  </property>
  <property fmtid="{D5CDD505-2E9C-101B-9397-08002B2CF9AE}" pid="4" name="KSOReadingLayout">
    <vt:bool>true</vt:bool>
  </property>
</Properties>
</file>