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B9FA1F9-81B0-4043-BB56-ADA415A71C12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报价单" sheetId="2" r:id="rId1"/>
  </sheets>
  <definedNames>
    <definedName name="_xlnm._FilterDatabase" localSheetId="0" hidden="1">报价单!$A$7:$K$14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1" i="2"/>
  <c r="I9" i="2"/>
  <c r="I10" i="2" l="1"/>
  <c r="I8" i="2"/>
  <c r="I13" i="2" l="1"/>
  <c r="I14" i="2" s="1"/>
</calcChain>
</file>

<file path=xl/sharedStrings.xml><?xml version="1.0" encoding="utf-8"?>
<sst xmlns="http://schemas.openxmlformats.org/spreadsheetml/2006/main" count="45" uniqueCount="40">
  <si>
    <t>项目名称：</t>
  </si>
  <si>
    <t>供应商名称：</t>
  </si>
  <si>
    <t>康辉集团北京国际会议展览有限公司</t>
  </si>
  <si>
    <t>会议地点：</t>
  </si>
  <si>
    <t>会议负责人：</t>
  </si>
  <si>
    <t>王凤雨</t>
  </si>
  <si>
    <t>会议日期：</t>
  </si>
  <si>
    <t>报价联系人：</t>
  </si>
  <si>
    <t>参会人数：</t>
  </si>
  <si>
    <t>报价日期：</t>
  </si>
  <si>
    <t>采购负责人：</t>
  </si>
  <si>
    <t>王晶</t>
  </si>
  <si>
    <t>推荐酒店：</t>
  </si>
  <si>
    <t>序号No.</t>
  </si>
  <si>
    <t>描述
 Description</t>
  </si>
  <si>
    <t>数量
 Qty</t>
  </si>
  <si>
    <t>单位
 Unit</t>
  </si>
  <si>
    <t>单价
 Unit Price</t>
  </si>
  <si>
    <t>总价
 Amount</t>
  </si>
  <si>
    <t>备注</t>
  </si>
  <si>
    <t>项</t>
  </si>
  <si>
    <t>视频</t>
  </si>
  <si>
    <t>服务费</t>
  </si>
  <si>
    <t>税金</t>
  </si>
  <si>
    <t>总金额</t>
  </si>
  <si>
    <r>
      <rPr>
        <u/>
        <sz val="13"/>
        <color theme="10"/>
        <rFont val="微软雅黑"/>
        <family val="2"/>
        <charset val="134"/>
      </rPr>
      <t>15210370021/wangfegnyu@cct.cn</t>
    </r>
  </si>
  <si>
    <t>2024 Kick-off Meeting</t>
    <phoneticPr fontId="1" type="noConversion"/>
  </si>
  <si>
    <t>1月17-22日</t>
    <phoneticPr fontId="1" type="noConversion"/>
  </si>
  <si>
    <t>360+360</t>
    <phoneticPr fontId="1" type="noConversion"/>
  </si>
  <si>
    <t>重庆</t>
    <phoneticPr fontId="1" type="noConversion"/>
  </si>
  <si>
    <t>重庆来福士洲际酒店</t>
    <phoneticPr fontId="1" type="noConversion"/>
  </si>
  <si>
    <t>小计</t>
    <phoneticPr fontId="1" type="noConversion"/>
  </si>
  <si>
    <t>沃芬 Gala Dinner opening video报价单</t>
    <phoneticPr fontId="1" type="noConversion"/>
  </si>
  <si>
    <t>秒</t>
    <phoneticPr fontId="1" type="noConversion"/>
  </si>
  <si>
    <t>成片输出及渲染+版权音乐</t>
    <phoneticPr fontId="1" type="noConversion"/>
  </si>
  <si>
    <t>次</t>
    <phoneticPr fontId="1" type="noConversion"/>
  </si>
  <si>
    <t>三维素材制作：龙动画、场景动画、镜头动画制作</t>
    <phoneticPr fontId="1" type="noConversion"/>
  </si>
  <si>
    <t xml:space="preserve">AE特效、高级特效师：
视觉特效动画、文字动画、场景转换、素材包装特效制作 </t>
    <phoneticPr fontId="1" type="noConversion"/>
  </si>
  <si>
    <t>最终优惠金额</t>
    <phoneticPr fontId="1" type="noConversion"/>
  </si>
  <si>
    <t>开场视频制作
1min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</si>
</sst>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_);[Red]\(&quot;¥&quot;#,##0.00\)"/>
  </numFmts>
  <fonts count="13" x14ac:knownFonts="1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13"/>
      <color theme="1"/>
      <name val="微软雅黑"/>
      <family val="2"/>
      <charset val="134"/>
    </font>
    <font>
      <sz val="13"/>
      <color rgb="FF000000"/>
      <name val="微软雅黑"/>
      <family val="2"/>
      <charset val="134"/>
    </font>
    <font>
      <u/>
      <sz val="13"/>
      <color rgb="FF0563C1"/>
      <name val="微软雅黑"/>
      <family val="2"/>
      <charset val="134"/>
    </font>
    <font>
      <u/>
      <sz val="13"/>
      <color theme="10"/>
      <name val="微软雅黑"/>
      <family val="2"/>
      <charset val="134"/>
    </font>
    <font>
      <b/>
      <sz val="13"/>
      <color rgb="FF000000"/>
      <name val="微软雅黑"/>
      <family val="2"/>
      <charset val="134"/>
    </font>
    <font>
      <sz val="13"/>
      <name val="微软雅黑"/>
      <family val="2"/>
      <charset val="134"/>
    </font>
    <font>
      <b/>
      <sz val="13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6"/>
      <color rgb="FFFFFFFF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8497B0"/>
      </patternFill>
    </fill>
    <fill>
      <patternFill patternType="solid">
        <fgColor rgb="FF99CCFF"/>
      </patternFill>
    </fill>
    <fill>
      <patternFill patternType="solid">
        <fgColor rgb="FF99CCFF"/>
      </patternFill>
    </fill>
    <fill>
      <patternFill patternType="solid">
        <fgColor rgb="FF99CC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Protection="0"/>
  </cellStyleXfs>
  <cellXfs count="4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5210370021/wangfegn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25D9-5479-451C-A8A5-CFF7FE24BEA4}">
  <sheetPr>
    <pageSetUpPr fitToPage="1"/>
  </sheetPr>
  <dimension ref="A1:J15"/>
  <sheetViews>
    <sheetView tabSelected="1" zoomScaleNormal="100" workbookViewId="0">
      <selection activeCell="A15" sqref="A15:G15"/>
    </sheetView>
  </sheetViews>
  <sheetFormatPr defaultColWidth="14" defaultRowHeight="12.75" x14ac:dyDescent="0.35"/>
  <cols>
    <col min="1" max="1" width="22.28515625" style="1" customWidth="1"/>
    <col min="2" max="2" width="6.5" style="1" bestFit="1" customWidth="1"/>
    <col min="3" max="3" width="67.28515625" style="1" bestFit="1" customWidth="1"/>
    <col min="4" max="4" width="7.42578125" style="1" bestFit="1" customWidth="1"/>
    <col min="5" max="5" width="7.5703125" style="24" bestFit="1" customWidth="1"/>
    <col min="6" max="6" width="6.5" style="24" bestFit="1" customWidth="1"/>
    <col min="7" max="7" width="7.5703125" style="24" bestFit="1" customWidth="1"/>
    <col min="8" max="8" width="14.7109375" style="1" bestFit="1" customWidth="1"/>
    <col min="9" max="9" width="22" style="2" bestFit="1" customWidth="1"/>
    <col min="10" max="10" width="21.5703125" style="1" customWidth="1"/>
  </cols>
  <sheetData>
    <row r="1" spans="1:10" s="23" customFormat="1" ht="27.4" customHeight="1" x14ac:dyDescent="0.35">
      <c r="A1" s="34" t="s">
        <v>32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s="4" customFormat="1" ht="18.399999999999999" x14ac:dyDescent="0.35">
      <c r="A2" s="5" t="s">
        <v>0</v>
      </c>
      <c r="B2" s="27" t="s">
        <v>26</v>
      </c>
      <c r="C2" s="27"/>
      <c r="D2" s="26" t="s">
        <v>1</v>
      </c>
      <c r="E2" s="26"/>
      <c r="F2" s="26"/>
      <c r="G2" s="26"/>
      <c r="H2" s="25" t="s">
        <v>2</v>
      </c>
      <c r="I2" s="25"/>
      <c r="J2" s="25"/>
    </row>
    <row r="3" spans="1:10" s="4" customFormat="1" ht="18.399999999999999" x14ac:dyDescent="0.35">
      <c r="A3" s="5" t="s">
        <v>3</v>
      </c>
      <c r="B3" s="25" t="s">
        <v>29</v>
      </c>
      <c r="C3" s="25"/>
      <c r="D3" s="29" t="s">
        <v>4</v>
      </c>
      <c r="E3" s="29"/>
      <c r="F3" s="29"/>
      <c r="G3" s="29"/>
      <c r="H3" s="25" t="s">
        <v>5</v>
      </c>
      <c r="I3" s="25"/>
      <c r="J3" s="25"/>
    </row>
    <row r="4" spans="1:10" s="4" customFormat="1" ht="18.399999999999999" x14ac:dyDescent="0.35">
      <c r="A4" s="5" t="s">
        <v>6</v>
      </c>
      <c r="B4" s="27" t="s">
        <v>27</v>
      </c>
      <c r="C4" s="27"/>
      <c r="D4" s="26" t="s">
        <v>7</v>
      </c>
      <c r="E4" s="26"/>
      <c r="F4" s="26"/>
      <c r="G4" s="26"/>
      <c r="H4" s="28" t="s">
        <v>25</v>
      </c>
      <c r="I4" s="28"/>
      <c r="J4" s="28"/>
    </row>
    <row r="5" spans="1:10" s="4" customFormat="1" ht="18.399999999999999" x14ac:dyDescent="0.35">
      <c r="A5" s="5" t="s">
        <v>8</v>
      </c>
      <c r="B5" s="25" t="s">
        <v>28</v>
      </c>
      <c r="C5" s="25"/>
      <c r="D5" s="26" t="s">
        <v>9</v>
      </c>
      <c r="E5" s="26"/>
      <c r="F5" s="26"/>
      <c r="G5" s="26"/>
      <c r="H5" s="30">
        <v>45268</v>
      </c>
      <c r="I5" s="30"/>
      <c r="J5" s="30"/>
    </row>
    <row r="6" spans="1:10" s="4" customFormat="1" ht="18.399999999999999" x14ac:dyDescent="0.35">
      <c r="A6" s="5" t="s">
        <v>10</v>
      </c>
      <c r="B6" s="25" t="s">
        <v>11</v>
      </c>
      <c r="C6" s="25"/>
      <c r="D6" s="26" t="s">
        <v>12</v>
      </c>
      <c r="E6" s="26"/>
      <c r="F6" s="26"/>
      <c r="G6" s="26"/>
      <c r="H6" s="27" t="s">
        <v>30</v>
      </c>
      <c r="I6" s="27"/>
      <c r="J6" s="27"/>
    </row>
    <row r="7" spans="1:10" s="4" customFormat="1" ht="44" customHeight="1" x14ac:dyDescent="0.35">
      <c r="A7" s="15" t="s">
        <v>21</v>
      </c>
      <c r="B7" s="16" t="s">
        <v>13</v>
      </c>
      <c r="C7" s="16" t="s">
        <v>14</v>
      </c>
      <c r="D7" s="16" t="s">
        <v>15</v>
      </c>
      <c r="E7" s="16" t="s">
        <v>16</v>
      </c>
      <c r="F7" s="16" t="s">
        <v>15</v>
      </c>
      <c r="G7" s="16" t="s">
        <v>16</v>
      </c>
      <c r="H7" s="16" t="s">
        <v>17</v>
      </c>
      <c r="I7" s="17" t="s">
        <v>18</v>
      </c>
      <c r="J7" s="18" t="s">
        <v>19</v>
      </c>
    </row>
    <row r="8" spans="1:10" s="4" customFormat="1" ht="18.399999999999999" x14ac:dyDescent="0.35">
      <c r="A8" s="37" t="s">
        <v>39</v>
      </c>
      <c r="B8" s="11">
        <v>1</v>
      </c>
      <c r="C8" s="10" t="s">
        <v>36</v>
      </c>
      <c r="D8" s="11">
        <v>1</v>
      </c>
      <c r="E8" s="11" t="s">
        <v>20</v>
      </c>
      <c r="F8" s="11">
        <v>30</v>
      </c>
      <c r="G8" s="11" t="s">
        <v>33</v>
      </c>
      <c r="H8" s="11">
        <v>1000</v>
      </c>
      <c r="I8" s="12">
        <f>D8*F8*H8</f>
        <v>30000</v>
      </c>
      <c r="J8" s="19"/>
    </row>
    <row r="9" spans="1:10" s="4" customFormat="1" ht="36.75" x14ac:dyDescent="0.35">
      <c r="A9" s="38"/>
      <c r="B9" s="11">
        <v>2</v>
      </c>
      <c r="C9" s="10" t="s">
        <v>37</v>
      </c>
      <c r="D9" s="11">
        <v>1</v>
      </c>
      <c r="E9" s="11" t="s">
        <v>20</v>
      </c>
      <c r="F9" s="11">
        <v>1</v>
      </c>
      <c r="G9" s="11" t="s">
        <v>35</v>
      </c>
      <c r="H9" s="11">
        <v>12000</v>
      </c>
      <c r="I9" s="12">
        <f>D9*F9*H9</f>
        <v>12000</v>
      </c>
      <c r="J9" s="19"/>
    </row>
    <row r="10" spans="1:10" s="4" customFormat="1" ht="18.399999999999999" x14ac:dyDescent="0.35">
      <c r="A10" s="39"/>
      <c r="B10" s="11">
        <v>3</v>
      </c>
      <c r="C10" s="10" t="s">
        <v>34</v>
      </c>
      <c r="D10" s="11">
        <v>1</v>
      </c>
      <c r="E10" s="11" t="s">
        <v>20</v>
      </c>
      <c r="F10" s="11">
        <v>1</v>
      </c>
      <c r="G10" s="11" t="s">
        <v>35</v>
      </c>
      <c r="H10" s="11">
        <v>3000</v>
      </c>
      <c r="I10" s="12">
        <f t="shared" ref="I9:I10" si="0">D10*F10*H10</f>
        <v>3000</v>
      </c>
      <c r="J10" s="19"/>
    </row>
    <row r="11" spans="1:10" s="4" customFormat="1" ht="18.399999999999999" x14ac:dyDescent="0.35">
      <c r="A11" s="33" t="s">
        <v>31</v>
      </c>
      <c r="B11" s="33"/>
      <c r="C11" s="33"/>
      <c r="D11" s="33"/>
      <c r="E11" s="33"/>
      <c r="F11" s="33"/>
      <c r="G11" s="33"/>
      <c r="H11" s="13"/>
      <c r="I11" s="20">
        <f>SUM(I8:I10)</f>
        <v>45000</v>
      </c>
      <c r="J11" s="14"/>
    </row>
    <row r="12" spans="1:10" s="4" customFormat="1" ht="24.4" customHeight="1" x14ac:dyDescent="0.35">
      <c r="A12" s="33" t="s">
        <v>22</v>
      </c>
      <c r="B12" s="33"/>
      <c r="C12" s="33"/>
      <c r="D12" s="33"/>
      <c r="E12" s="33"/>
      <c r="F12" s="33"/>
      <c r="G12" s="33"/>
      <c r="H12" s="13">
        <v>0.08</v>
      </c>
      <c r="I12" s="8">
        <f>I11*H12</f>
        <v>3600</v>
      </c>
      <c r="J12" s="9"/>
    </row>
    <row r="13" spans="1:10" s="4" customFormat="1" ht="24.4" customHeight="1" x14ac:dyDescent="0.35">
      <c r="A13" s="32" t="s">
        <v>23</v>
      </c>
      <c r="B13" s="32"/>
      <c r="C13" s="32"/>
      <c r="D13" s="32"/>
      <c r="E13" s="32"/>
      <c r="F13" s="32"/>
      <c r="G13" s="32"/>
      <c r="H13" s="7">
        <v>0.06</v>
      </c>
      <c r="I13" s="22">
        <f>(I11+I12)*H13</f>
        <v>2916</v>
      </c>
      <c r="J13" s="6"/>
    </row>
    <row r="14" spans="1:10" s="4" customFormat="1" ht="24.4" customHeight="1" x14ac:dyDescent="0.35">
      <c r="A14" s="31" t="s">
        <v>24</v>
      </c>
      <c r="B14" s="31"/>
      <c r="C14" s="31"/>
      <c r="D14" s="31"/>
      <c r="E14" s="31"/>
      <c r="F14" s="31"/>
      <c r="G14" s="31"/>
      <c r="H14" s="7"/>
      <c r="I14" s="3">
        <f>SUM(I11:I13)</f>
        <v>51516</v>
      </c>
      <c r="J14" s="21"/>
    </row>
    <row r="15" spans="1:10" s="4" customFormat="1" ht="24.4" customHeight="1" x14ac:dyDescent="0.35">
      <c r="A15" s="31" t="s">
        <v>38</v>
      </c>
      <c r="B15" s="31"/>
      <c r="C15" s="31"/>
      <c r="D15" s="31"/>
      <c r="E15" s="31"/>
      <c r="F15" s="31"/>
      <c r="G15" s="31"/>
      <c r="H15" s="7"/>
      <c r="I15" s="3">
        <v>50000</v>
      </c>
      <c r="J15" s="21"/>
    </row>
  </sheetData>
  <mergeCells count="22">
    <mergeCell ref="A8:A10"/>
    <mergeCell ref="A15:G15"/>
    <mergeCell ref="A1:J1"/>
    <mergeCell ref="A14:G14"/>
    <mergeCell ref="A13:G13"/>
    <mergeCell ref="A12:G12"/>
    <mergeCell ref="A11:G11"/>
    <mergeCell ref="H6:J6"/>
    <mergeCell ref="D6:G6"/>
    <mergeCell ref="B6:C6"/>
    <mergeCell ref="H5:J5"/>
    <mergeCell ref="D5:G5"/>
    <mergeCell ref="B5:C5"/>
    <mergeCell ref="H2:J2"/>
    <mergeCell ref="D2:G2"/>
    <mergeCell ref="B2:C2"/>
    <mergeCell ref="H4:J4"/>
    <mergeCell ref="D4:G4"/>
    <mergeCell ref="B4:C4"/>
    <mergeCell ref="H3:J3"/>
    <mergeCell ref="D3:G3"/>
    <mergeCell ref="B3:C3"/>
  </mergeCells>
  <phoneticPr fontId="1" type="noConversion"/>
  <hyperlinks>
    <hyperlink ref="H4" r:id="rId1" xr:uid="{00000000-0004-0000-0000-000000000000}"/>
  </hyperlinks>
  <pageMargins left="0.7" right="0.7" top="0.75" bottom="0.75" header="0.3" footer="0.3"/>
  <pageSetup paperSize="9" scale="7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凤雨 王</cp:lastModifiedBy>
  <cp:lastPrinted>2023-12-08T06:01:21Z</cp:lastPrinted>
  <dcterms:modified xsi:type="dcterms:W3CDTF">2023-12-08T06:03:19Z</dcterms:modified>
</cp:coreProperties>
</file>