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(2)" sheetId="4" r:id="rId1"/>
  </sheets>
  <calcPr calcId="125725"/>
</workbook>
</file>

<file path=xl/calcChain.xml><?xml version="1.0" encoding="utf-8"?>
<calcChain xmlns="http://schemas.openxmlformats.org/spreadsheetml/2006/main">
  <c r="F13" i="4"/>
  <c r="H13"/>
  <c r="H48" l="1"/>
  <c r="H27" l="1"/>
  <c r="C25"/>
  <c r="G51"/>
  <c r="F51"/>
  <c r="D51"/>
  <c r="C51"/>
  <c r="H50"/>
  <c r="H49"/>
  <c r="H47"/>
  <c r="H51" s="1"/>
  <c r="E47"/>
  <c r="E51" s="1"/>
  <c r="G46"/>
  <c r="F46"/>
  <c r="D46"/>
  <c r="C46"/>
  <c r="H45"/>
  <c r="H44"/>
  <c r="H43"/>
  <c r="H46" s="1"/>
  <c r="E43"/>
  <c r="E46" s="1"/>
  <c r="G42"/>
  <c r="F42"/>
  <c r="D42"/>
  <c r="C42"/>
  <c r="H41"/>
  <c r="H40"/>
  <c r="H42" s="1"/>
  <c r="E40"/>
  <c r="E42" s="1"/>
  <c r="G39"/>
  <c r="F39"/>
  <c r="D39"/>
  <c r="C39"/>
  <c r="H38"/>
  <c r="H37"/>
  <c r="H36"/>
  <c r="H35"/>
  <c r="H39" s="1"/>
  <c r="E35"/>
  <c r="E39" s="1"/>
  <c r="G34"/>
  <c r="F34"/>
  <c r="D34"/>
  <c r="C34"/>
  <c r="H33"/>
  <c r="H32"/>
  <c r="H31"/>
  <c r="H30"/>
  <c r="H34" s="1"/>
  <c r="E30"/>
  <c r="E34" s="1"/>
  <c r="G29"/>
  <c r="F29"/>
  <c r="D29"/>
  <c r="C29"/>
  <c r="H28"/>
  <c r="H26"/>
  <c r="E26"/>
  <c r="E29" s="1"/>
  <c r="G25"/>
  <c r="F25"/>
  <c r="D25"/>
  <c r="H24"/>
  <c r="H23"/>
  <c r="H25" s="1"/>
  <c r="E23"/>
  <c r="E25" s="1"/>
  <c r="G22"/>
  <c r="F22"/>
  <c r="D22"/>
  <c r="C22"/>
  <c r="H21"/>
  <c r="H20"/>
  <c r="H19"/>
  <c r="H18"/>
  <c r="H22" s="1"/>
  <c r="E18"/>
  <c r="E22" s="1"/>
  <c r="G17"/>
  <c r="F17"/>
  <c r="D17"/>
  <c r="C17"/>
  <c r="H16"/>
  <c r="H15"/>
  <c r="H14"/>
  <c r="H17" s="1"/>
  <c r="E14"/>
  <c r="E17" s="1"/>
  <c r="G13"/>
  <c r="D13"/>
  <c r="C13"/>
  <c r="H12"/>
  <c r="H11"/>
  <c r="H10"/>
  <c r="H9"/>
  <c r="H8"/>
  <c r="E8"/>
  <c r="E13" s="1"/>
  <c r="H29" l="1"/>
  <c r="H52" s="1"/>
  <c r="C57" s="1"/>
  <c r="G52"/>
  <c r="G57" s="1"/>
  <c r="F52"/>
  <c r="E57" s="1"/>
  <c r="C52"/>
  <c r="E52"/>
  <c r="A57" s="1"/>
  <c r="I57" l="1"/>
</calcChain>
</file>

<file path=xl/sharedStrings.xml><?xml version="1.0" encoding="utf-8"?>
<sst xmlns="http://schemas.openxmlformats.org/spreadsheetml/2006/main" count="61" uniqueCount="61">
  <si>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</si>
  <si>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</si>
  <si>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</si>
  <si>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</si>
  <si>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</si>
  <si>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</si>
  <si>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</si>
  <si>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</si>
  <si>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</si>
  <si>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</si>
  <si>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</si>
  <si>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</si>
  <si>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</si>
  <si>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</si>
  <si>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</si>
  <si>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</si>
  <si>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</si>
  <si>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</si>
  <si>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</si>
  <si>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</si>
  <si>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</si>
  <si>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</si>
  <si>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</si>
  <si>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</si>
  <si>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</si>
  <si>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</si>
  <si>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</si>
  <si>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</si>
  <si>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</si>
  <si>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</si>
  <si>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</si>
  <si>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</si>
  <si>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</si>
  <si>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</si>
  <si>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</si>
  <si>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</si>
  <si>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</si>
  <si>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</si>
  <si>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</si>
  <si>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</si>
  <si>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</si>
  <si>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</si>
  <si>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</si>
  <si>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</si>
  <si>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</si>
  <si>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</si>
  <si>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</si>
  <si>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</si>
  <si>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</si>
  <si>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</si>
  <si>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>会议日期：2017.8.12-8.18</t>
    <phoneticPr fontId="1" type="noConversion"/>
  </si>
  <si>
    <t>签到讲台花</t>
    <phoneticPr fontId="12" type="noConversion"/>
  </si>
  <si>
    <t>演出服</t>
    <phoneticPr fontId="12" type="noConversion"/>
  </si>
  <si>
    <t>滴滴打车</t>
    <phoneticPr fontId="12" type="noConversion"/>
  </si>
  <si>
    <t xml:space="preserve">    团号：  KME-1708-A12BMC235 </t>
    <phoneticPr fontId="1" type="noConversion"/>
  </si>
  <si>
    <t>还发票要求</t>
    <phoneticPr fontId="1" type="noConversion"/>
  </si>
  <si>
    <t>微信抽奖平台</t>
    <phoneticPr fontId="12" type="noConversion"/>
  </si>
  <si>
    <t>打车费</t>
    <phoneticPr fontId="12" type="noConversion"/>
  </si>
  <si>
    <t>收据</t>
    <phoneticPr fontId="12" type="noConversion"/>
  </si>
  <si>
    <t>购买截图</t>
    <phoneticPr fontId="12" type="noConversion"/>
  </si>
  <si>
    <t>快递费（德邦)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</si>
</sst>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8" fontId="8" fillId="5" borderId="1" xfId="0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1" fillId="0" borderId="1" xfId="0" applyFont="1" applyBorder="1">
      <alignment vertical="center"/>
    </xf>
    <xf numFmtId="178" fontId="0" fillId="0" borderId="1" xfId="0" applyNumberFormat="1" applyFill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zoomScaleNormal="100" workbookViewId="0">
      <selection activeCell="H28" sqref="H28"/>
    </sheetView>
  </sheetViews>
  <sheetFormatPr defaultRowHeight="21" customHeight="1"/>
  <cols>
    <col min="1" max="1" width="7.375" style="1" customWidth="1"/>
    <col min="2" max="2" width="15.25" customWidth="1"/>
    <col min="3" max="3" width="13.125" style="5" customWidth="1"/>
    <col min="5" max="5" width="12.375" customWidth="1"/>
    <col min="6" max="7" width="12.5" customWidth="1"/>
    <col min="8" max="8" width="12.25" customWidth="1"/>
    <col min="9" max="9" width="16.75" customWidth="1"/>
    <col min="10" max="10" width="39.5" customWidth="1"/>
  </cols>
  <sheetData>
    <row r="2" spans="1:12" ht="21" customHeight="1">
      <c r="C2" s="23" t="s">
        <v>41</v>
      </c>
      <c r="D2" s="23"/>
      <c r="E2" s="23"/>
      <c r="F2" s="23"/>
      <c r="G2" s="23"/>
      <c r="H2" s="23"/>
      <c r="I2" s="13"/>
      <c r="J2" s="13"/>
      <c r="K2" s="13"/>
      <c r="L2" s="13"/>
    </row>
    <row r="4" spans="1:12" ht="21" customHeight="1">
      <c r="G4" s="24" t="s">
        <v>54</v>
      </c>
      <c r="H4" s="24"/>
      <c r="I4" s="24"/>
      <c r="J4" s="24" t="s">
        <v>50</v>
      </c>
    </row>
    <row r="5" spans="1:12" ht="21" customHeight="1">
      <c r="G5" s="25"/>
      <c r="H5" s="25"/>
      <c r="I5" s="25"/>
      <c r="J5" s="25"/>
    </row>
    <row r="6" spans="1:12" ht="21" customHeight="1">
      <c r="A6" s="26" t="s">
        <v>16</v>
      </c>
      <c r="B6" s="27" t="s">
        <v>0</v>
      </c>
      <c r="C6" s="28" t="s">
        <v>8</v>
      </c>
      <c r="D6" s="28"/>
      <c r="E6" s="28"/>
      <c r="F6" s="29" t="s">
        <v>7</v>
      </c>
      <c r="G6" s="29"/>
      <c r="H6" s="29"/>
      <c r="I6" s="29"/>
      <c r="J6" s="27" t="s">
        <v>55</v>
      </c>
    </row>
    <row r="7" spans="1:12" ht="21" customHeight="1">
      <c r="A7" s="26"/>
      <c r="B7" s="27"/>
      <c r="C7" s="4" t="s">
        <v>6</v>
      </c>
      <c r="D7" s="3" t="s">
        <v>1</v>
      </c>
      <c r="E7" s="18" t="s">
        <v>4</v>
      </c>
      <c r="F7" s="19" t="s">
        <v>12</v>
      </c>
      <c r="G7" s="19" t="s">
        <v>13</v>
      </c>
      <c r="H7" s="19" t="s">
        <v>5</v>
      </c>
      <c r="I7" s="19" t="s">
        <v>17</v>
      </c>
      <c r="J7" s="27"/>
    </row>
    <row r="8" spans="1:12" ht="21" customHeight="1">
      <c r="A8" s="33">
        <v>1</v>
      </c>
      <c r="B8" s="34" t="s">
        <v>2</v>
      </c>
      <c r="C8" s="35">
        <v>0</v>
      </c>
      <c r="D8" s="33">
        <v>0</v>
      </c>
      <c r="E8" s="35">
        <f>C8*D8</f>
        <v>0</v>
      </c>
      <c r="F8" s="22">
        <v>1159.0999999999999</v>
      </c>
      <c r="G8" s="22">
        <v>0</v>
      </c>
      <c r="H8" s="22">
        <f>F8+G8</f>
        <v>1159.0999999999999</v>
      </c>
      <c r="I8" s="2" t="s">
        <v>53</v>
      </c>
      <c r="J8" s="36" t="s">
        <v>47</v>
      </c>
    </row>
    <row r="9" spans="1:12" ht="21" customHeight="1">
      <c r="A9" s="33"/>
      <c r="B9" s="34"/>
      <c r="C9" s="35"/>
      <c r="D9" s="33"/>
      <c r="E9" s="35"/>
      <c r="F9" s="22">
        <v>193</v>
      </c>
      <c r="G9" s="22">
        <v>0</v>
      </c>
      <c r="H9" s="22">
        <f t="shared" ref="H9:H45" si="0">F9+G9</f>
        <v>193</v>
      </c>
      <c r="I9" s="2" t="s">
        <v>57</v>
      </c>
      <c r="J9" s="31"/>
    </row>
    <row r="10" spans="1:12" ht="21" customHeight="1">
      <c r="A10" s="33"/>
      <c r="B10" s="34"/>
      <c r="C10" s="35"/>
      <c r="D10" s="33"/>
      <c r="E10" s="35"/>
      <c r="F10" s="17">
        <v>0</v>
      </c>
      <c r="G10" s="17">
        <v>0</v>
      </c>
      <c r="H10" s="17">
        <f t="shared" si="0"/>
        <v>0</v>
      </c>
      <c r="I10" s="2"/>
      <c r="J10" s="31"/>
    </row>
    <row r="11" spans="1:12" ht="21" customHeight="1">
      <c r="A11" s="33"/>
      <c r="B11" s="34"/>
      <c r="C11" s="35"/>
      <c r="D11" s="33"/>
      <c r="E11" s="35"/>
      <c r="F11" s="17">
        <v>0</v>
      </c>
      <c r="G11" s="17">
        <v>0</v>
      </c>
      <c r="H11" s="17">
        <f t="shared" si="0"/>
        <v>0</v>
      </c>
      <c r="I11" s="2"/>
      <c r="J11" s="31"/>
    </row>
    <row r="12" spans="1:12" ht="21" customHeight="1">
      <c r="A12" s="33"/>
      <c r="B12" s="34"/>
      <c r="C12" s="35"/>
      <c r="D12" s="33"/>
      <c r="E12" s="35"/>
      <c r="F12" s="17">
        <v>0</v>
      </c>
      <c r="G12" s="17">
        <v>0</v>
      </c>
      <c r="H12" s="17">
        <f t="shared" si="0"/>
        <v>0</v>
      </c>
      <c r="I12" s="2"/>
      <c r="J12" s="31"/>
    </row>
    <row r="13" spans="1:12" s="7" customFormat="1" ht="21" customHeight="1">
      <c r="A13" s="10"/>
      <c r="B13" s="6" t="s">
        <v>18</v>
      </c>
      <c r="C13" s="12">
        <f t="shared" ref="C13:G13" si="1">SUM(C8)</f>
        <v>0</v>
      </c>
      <c r="D13" s="16">
        <f t="shared" si="1"/>
        <v>0</v>
      </c>
      <c r="E13" s="12">
        <f t="shared" si="1"/>
        <v>0</v>
      </c>
      <c r="F13" s="12">
        <f>F8+F9</f>
        <v>1352.1</v>
      </c>
      <c r="G13" s="12">
        <f t="shared" si="1"/>
        <v>0</v>
      </c>
      <c r="H13" s="12">
        <f>H8+H9</f>
        <v>1352.1</v>
      </c>
      <c r="I13" s="11"/>
      <c r="J13" s="32"/>
    </row>
    <row r="14" spans="1:12" ht="21" customHeight="1">
      <c r="A14" s="37">
        <v>2</v>
      </c>
      <c r="B14" s="37" t="s">
        <v>19</v>
      </c>
      <c r="C14" s="37">
        <v>0</v>
      </c>
      <c r="D14" s="37">
        <v>0</v>
      </c>
      <c r="E14" s="37">
        <f>C14*D14</f>
        <v>0</v>
      </c>
      <c r="F14" s="17">
        <v>0</v>
      </c>
      <c r="G14" s="17">
        <v>0</v>
      </c>
      <c r="H14" s="17">
        <f>F14+G14</f>
        <v>0</v>
      </c>
      <c r="I14" s="2"/>
      <c r="J14" s="30" t="s">
        <v>34</v>
      </c>
    </row>
    <row r="15" spans="1:12" ht="21" customHeight="1">
      <c r="A15" s="38"/>
      <c r="B15" s="38"/>
      <c r="C15" s="38"/>
      <c r="D15" s="38"/>
      <c r="E15" s="38"/>
      <c r="F15" s="17">
        <v>0</v>
      </c>
      <c r="G15" s="17">
        <v>0</v>
      </c>
      <c r="H15" s="17">
        <f>F15+G15</f>
        <v>0</v>
      </c>
      <c r="I15" s="2"/>
      <c r="J15" s="31"/>
    </row>
    <row r="16" spans="1:12" ht="21" customHeight="1">
      <c r="A16" s="39"/>
      <c r="B16" s="39"/>
      <c r="C16" s="39"/>
      <c r="D16" s="39"/>
      <c r="E16" s="39"/>
      <c r="F16" s="17">
        <v>0</v>
      </c>
      <c r="G16" s="17">
        <v>0</v>
      </c>
      <c r="H16" s="17">
        <f>F16+G16</f>
        <v>0</v>
      </c>
      <c r="I16" s="2"/>
      <c r="J16" s="31"/>
    </row>
    <row r="17" spans="1:10" s="7" customFormat="1" ht="21" customHeight="1">
      <c r="A17" s="10"/>
      <c r="B17" s="6" t="s">
        <v>20</v>
      </c>
      <c r="C17" s="12">
        <f>SUM(C14)</f>
        <v>0</v>
      </c>
      <c r="D17" s="16">
        <f>SUM(D14)</f>
        <v>0</v>
      </c>
      <c r="E17" s="12">
        <f>SUM(E14)</f>
        <v>0</v>
      </c>
      <c r="F17" s="12">
        <f>SUM(F14:F15)</f>
        <v>0</v>
      </c>
      <c r="G17" s="12">
        <f>SUM(G14:G16)</f>
        <v>0</v>
      </c>
      <c r="H17" s="12">
        <f>SUM(H14:H16)</f>
        <v>0</v>
      </c>
      <c r="I17" s="11"/>
      <c r="J17" s="32"/>
    </row>
    <row r="18" spans="1:10" ht="21" customHeight="1">
      <c r="A18" s="33">
        <v>3</v>
      </c>
      <c r="B18" s="34" t="s">
        <v>21</v>
      </c>
      <c r="C18" s="35">
        <v>0</v>
      </c>
      <c r="D18" s="33">
        <v>0</v>
      </c>
      <c r="E18" s="35">
        <f>C18*D18</f>
        <v>0</v>
      </c>
      <c r="F18" s="17">
        <v>0</v>
      </c>
      <c r="G18" s="17">
        <v>0</v>
      </c>
      <c r="H18" s="17">
        <f t="shared" si="0"/>
        <v>0</v>
      </c>
      <c r="I18" s="2"/>
      <c r="J18" s="40" t="s">
        <v>35</v>
      </c>
    </row>
    <row r="19" spans="1:10" ht="21" customHeight="1">
      <c r="A19" s="33"/>
      <c r="B19" s="34"/>
      <c r="C19" s="35"/>
      <c r="D19" s="33"/>
      <c r="E19" s="35"/>
      <c r="F19" s="17">
        <v>0</v>
      </c>
      <c r="G19" s="17">
        <v>0</v>
      </c>
      <c r="H19" s="17">
        <f t="shared" si="0"/>
        <v>0</v>
      </c>
      <c r="I19" s="2"/>
      <c r="J19" s="41"/>
    </row>
    <row r="20" spans="1:10" ht="21" customHeight="1">
      <c r="A20" s="33"/>
      <c r="B20" s="34"/>
      <c r="C20" s="35"/>
      <c r="D20" s="33"/>
      <c r="E20" s="35"/>
      <c r="F20" s="17">
        <v>0</v>
      </c>
      <c r="G20" s="17">
        <v>0</v>
      </c>
      <c r="H20" s="17">
        <f t="shared" si="0"/>
        <v>0</v>
      </c>
      <c r="I20" s="2"/>
      <c r="J20" s="41"/>
    </row>
    <row r="21" spans="1:10" ht="21" customHeight="1">
      <c r="A21" s="33"/>
      <c r="B21" s="34"/>
      <c r="C21" s="35"/>
      <c r="D21" s="33"/>
      <c r="E21" s="35"/>
      <c r="F21" s="17">
        <v>0</v>
      </c>
      <c r="G21" s="17">
        <v>0</v>
      </c>
      <c r="H21" s="17">
        <f t="shared" si="0"/>
        <v>0</v>
      </c>
      <c r="I21" s="2"/>
      <c r="J21" s="41"/>
    </row>
    <row r="22" spans="1:10" s="7" customFormat="1" ht="21" customHeight="1">
      <c r="A22" s="10"/>
      <c r="B22" s="6" t="s">
        <v>22</v>
      </c>
      <c r="C22" s="12">
        <f t="shared" ref="C22:H22" si="2">SUM(C18)</f>
        <v>0</v>
      </c>
      <c r="D22" s="16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1"/>
      <c r="J22" s="42"/>
    </row>
    <row r="23" spans="1:10" ht="21" customHeight="1">
      <c r="A23" s="33">
        <v>4</v>
      </c>
      <c r="B23" s="34" t="s">
        <v>3</v>
      </c>
      <c r="C23" s="35">
        <v>0</v>
      </c>
      <c r="D23" s="33">
        <v>0</v>
      </c>
      <c r="E23" s="35">
        <f>C23*D23</f>
        <v>0</v>
      </c>
      <c r="F23" s="17">
        <v>0</v>
      </c>
      <c r="G23" s="17">
        <v>0</v>
      </c>
      <c r="H23" s="17">
        <f t="shared" si="0"/>
        <v>0</v>
      </c>
      <c r="I23" s="2"/>
      <c r="J23" s="40" t="s">
        <v>36</v>
      </c>
    </row>
    <row r="24" spans="1:10" ht="21" customHeight="1">
      <c r="A24" s="33"/>
      <c r="B24" s="34"/>
      <c r="C24" s="35"/>
      <c r="D24" s="33"/>
      <c r="E24" s="35"/>
      <c r="F24" s="17">
        <v>0</v>
      </c>
      <c r="G24" s="17">
        <v>0</v>
      </c>
      <c r="H24" s="17">
        <f t="shared" si="0"/>
        <v>0</v>
      </c>
      <c r="I24" s="2"/>
      <c r="J24" s="41"/>
    </row>
    <row r="25" spans="1:10" s="7" customFormat="1" ht="21" customHeight="1">
      <c r="A25" s="10"/>
      <c r="B25" s="6" t="s">
        <v>23</v>
      </c>
      <c r="C25" s="12">
        <f t="shared" ref="C25:H25" si="3">SUM(C23)</f>
        <v>0</v>
      </c>
      <c r="D25" s="16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1"/>
      <c r="J25" s="42"/>
    </row>
    <row r="26" spans="1:10" ht="21" customHeight="1">
      <c r="A26" s="37">
        <v>5</v>
      </c>
      <c r="B26" s="43" t="s">
        <v>24</v>
      </c>
      <c r="C26" s="46">
        <v>250</v>
      </c>
      <c r="D26" s="37">
        <v>200</v>
      </c>
      <c r="E26" s="46">
        <f>C26*D26</f>
        <v>50000</v>
      </c>
      <c r="F26" s="22">
        <v>23202.14</v>
      </c>
      <c r="G26" s="22">
        <v>22213.78</v>
      </c>
      <c r="H26" s="22">
        <f t="shared" si="0"/>
        <v>45415.92</v>
      </c>
      <c r="I26" s="2" t="s">
        <v>59</v>
      </c>
      <c r="J26" s="30" t="s">
        <v>37</v>
      </c>
    </row>
    <row r="27" spans="1:10" ht="21" customHeight="1">
      <c r="A27" s="38"/>
      <c r="B27" s="44"/>
      <c r="C27" s="47"/>
      <c r="D27" s="38"/>
      <c r="E27" s="47"/>
      <c r="F27" s="20">
        <v>0</v>
      </c>
      <c r="G27" s="20">
        <v>805.5</v>
      </c>
      <c r="H27" s="20">
        <f t="shared" ref="H27" si="4">F27+G27</f>
        <v>805.5</v>
      </c>
      <c r="I27" s="2" t="s">
        <v>58</v>
      </c>
      <c r="J27" s="31"/>
    </row>
    <row r="28" spans="1:10" ht="21" customHeight="1">
      <c r="A28" s="39"/>
      <c r="B28" s="45"/>
      <c r="C28" s="48"/>
      <c r="D28" s="39"/>
      <c r="E28" s="48"/>
      <c r="F28" s="17">
        <v>0</v>
      </c>
      <c r="G28" s="17">
        <v>1629.5</v>
      </c>
      <c r="H28" s="17">
        <f>F28+G28</f>
        <v>1629.5</v>
      </c>
      <c r="I28" s="2"/>
      <c r="J28" s="31"/>
    </row>
    <row r="29" spans="1:10" s="7" customFormat="1" ht="21" customHeight="1">
      <c r="A29" s="10"/>
      <c r="B29" s="6" t="s">
        <v>28</v>
      </c>
      <c r="C29" s="12">
        <f>SUM(C26)</f>
        <v>250</v>
      </c>
      <c r="D29" s="16">
        <f>SUM(D26)</f>
        <v>200</v>
      </c>
      <c r="E29" s="12">
        <f>SUM(E26)</f>
        <v>50000</v>
      </c>
      <c r="F29" s="12">
        <f>SUM(F26:F28)</f>
        <v>23202.14</v>
      </c>
      <c r="G29" s="12">
        <f>SUM(G26:G28)</f>
        <v>24648.78</v>
      </c>
      <c r="H29" s="12">
        <f>SUM(H26:H28)</f>
        <v>47850.92</v>
      </c>
      <c r="I29" s="11"/>
      <c r="J29" s="32"/>
    </row>
    <row r="30" spans="1:10" ht="21" customHeight="1">
      <c r="A30" s="33">
        <v>6</v>
      </c>
      <c r="B30" s="34" t="s">
        <v>25</v>
      </c>
      <c r="C30" s="35">
        <v>0</v>
      </c>
      <c r="D30" s="33">
        <v>1</v>
      </c>
      <c r="E30" s="35">
        <f>C30*D30</f>
        <v>0</v>
      </c>
      <c r="F30" s="17">
        <v>0</v>
      </c>
      <c r="G30" s="17">
        <v>0</v>
      </c>
      <c r="H30" s="17">
        <f t="shared" si="0"/>
        <v>0</v>
      </c>
      <c r="I30" s="2"/>
      <c r="J30" s="30" t="s">
        <v>38</v>
      </c>
    </row>
    <row r="31" spans="1:10" ht="21" customHeight="1">
      <c r="A31" s="33"/>
      <c r="B31" s="34"/>
      <c r="C31" s="35"/>
      <c r="D31" s="33"/>
      <c r="E31" s="35"/>
      <c r="F31" s="17">
        <v>0</v>
      </c>
      <c r="G31" s="17">
        <v>0</v>
      </c>
      <c r="H31" s="17">
        <f t="shared" si="0"/>
        <v>0</v>
      </c>
      <c r="I31" s="2"/>
      <c r="J31" s="41"/>
    </row>
    <row r="32" spans="1:10" ht="21" customHeight="1">
      <c r="A32" s="33"/>
      <c r="B32" s="34"/>
      <c r="C32" s="35"/>
      <c r="D32" s="33"/>
      <c r="E32" s="35"/>
      <c r="F32" s="17">
        <v>0</v>
      </c>
      <c r="G32" s="17">
        <v>0</v>
      </c>
      <c r="H32" s="17">
        <f t="shared" si="0"/>
        <v>0</v>
      </c>
      <c r="I32" s="2"/>
      <c r="J32" s="41"/>
    </row>
    <row r="33" spans="1:10" ht="21" customHeight="1">
      <c r="A33" s="33"/>
      <c r="B33" s="34"/>
      <c r="C33" s="35"/>
      <c r="D33" s="33"/>
      <c r="E33" s="35"/>
      <c r="F33" s="17">
        <v>0</v>
      </c>
      <c r="G33" s="17">
        <v>0</v>
      </c>
      <c r="H33" s="17">
        <f t="shared" si="0"/>
        <v>0</v>
      </c>
      <c r="I33" s="2"/>
      <c r="J33" s="41"/>
    </row>
    <row r="34" spans="1:10" s="7" customFormat="1" ht="21" customHeight="1">
      <c r="A34" s="10"/>
      <c r="B34" s="6" t="s">
        <v>29</v>
      </c>
      <c r="C34" s="12">
        <f t="shared" ref="C34:H34" si="5">SUM(C30)</f>
        <v>0</v>
      </c>
      <c r="D34" s="16">
        <f t="shared" si="5"/>
        <v>1</v>
      </c>
      <c r="E34" s="12">
        <f t="shared" si="5"/>
        <v>0</v>
      </c>
      <c r="F34" s="12">
        <f t="shared" si="5"/>
        <v>0</v>
      </c>
      <c r="G34" s="12">
        <f t="shared" si="5"/>
        <v>0</v>
      </c>
      <c r="H34" s="12">
        <f t="shared" si="5"/>
        <v>0</v>
      </c>
      <c r="I34" s="11"/>
      <c r="J34" s="42"/>
    </row>
    <row r="35" spans="1:10" ht="21" customHeight="1">
      <c r="A35" s="33">
        <v>7</v>
      </c>
      <c r="B35" s="34" t="s">
        <v>26</v>
      </c>
      <c r="C35" s="35">
        <v>0</v>
      </c>
      <c r="D35" s="33">
        <v>0</v>
      </c>
      <c r="E35" s="35">
        <f>C35*D35</f>
        <v>0</v>
      </c>
      <c r="F35" s="17">
        <v>0</v>
      </c>
      <c r="G35" s="17">
        <v>0</v>
      </c>
      <c r="H35" s="17">
        <f>F35+G35</f>
        <v>0</v>
      </c>
      <c r="I35" s="2"/>
      <c r="J35" s="49"/>
    </row>
    <row r="36" spans="1:10" ht="21" customHeight="1">
      <c r="A36" s="33"/>
      <c r="B36" s="34"/>
      <c r="C36" s="35"/>
      <c r="D36" s="33"/>
      <c r="E36" s="35"/>
      <c r="F36" s="17">
        <v>0</v>
      </c>
      <c r="G36" s="17">
        <v>0</v>
      </c>
      <c r="H36" s="17">
        <f>F36+G36</f>
        <v>0</v>
      </c>
      <c r="I36" s="2"/>
      <c r="J36" s="50"/>
    </row>
    <row r="37" spans="1:10" ht="21" customHeight="1">
      <c r="A37" s="33"/>
      <c r="B37" s="34"/>
      <c r="C37" s="35"/>
      <c r="D37" s="33"/>
      <c r="E37" s="35"/>
      <c r="F37" s="17">
        <v>0</v>
      </c>
      <c r="G37" s="17">
        <v>0</v>
      </c>
      <c r="H37" s="17">
        <f t="shared" si="0"/>
        <v>0</v>
      </c>
      <c r="I37" s="2"/>
      <c r="J37" s="50"/>
    </row>
    <row r="38" spans="1:10" ht="21" customHeight="1">
      <c r="A38" s="33"/>
      <c r="B38" s="34"/>
      <c r="C38" s="35"/>
      <c r="D38" s="33"/>
      <c r="E38" s="35"/>
      <c r="F38" s="17">
        <v>0</v>
      </c>
      <c r="G38" s="17">
        <v>0</v>
      </c>
      <c r="H38" s="17">
        <f t="shared" si="0"/>
        <v>0</v>
      </c>
      <c r="I38" s="2"/>
      <c r="J38" s="50"/>
    </row>
    <row r="39" spans="1:10" s="7" customFormat="1" ht="21" customHeight="1">
      <c r="A39" s="10"/>
      <c r="B39" s="6" t="s">
        <v>30</v>
      </c>
      <c r="C39" s="12">
        <f>SUM(C35)</f>
        <v>0</v>
      </c>
      <c r="D39" s="16">
        <f>SUM(D35)</f>
        <v>0</v>
      </c>
      <c r="E39" s="12">
        <f>SUM(E35)</f>
        <v>0</v>
      </c>
      <c r="F39" s="12">
        <f>SUM(F35)</f>
        <v>0</v>
      </c>
      <c r="G39" s="12">
        <f>SUM(G35:G38)</f>
        <v>0</v>
      </c>
      <c r="H39" s="12">
        <f>SUM(H35:H38)</f>
        <v>0</v>
      </c>
      <c r="I39" s="11"/>
      <c r="J39" s="51"/>
    </row>
    <row r="40" spans="1:10" ht="21" customHeight="1">
      <c r="A40" s="33">
        <v>8</v>
      </c>
      <c r="B40" s="34" t="s">
        <v>49</v>
      </c>
      <c r="C40" s="35">
        <v>0</v>
      </c>
      <c r="D40" s="33"/>
      <c r="E40" s="35">
        <f>C40*D40</f>
        <v>0</v>
      </c>
      <c r="F40" s="17">
        <v>0</v>
      </c>
      <c r="G40" s="17">
        <v>0</v>
      </c>
      <c r="H40" s="17">
        <f t="shared" si="0"/>
        <v>0</v>
      </c>
      <c r="I40" s="2"/>
      <c r="J40" s="40" t="s">
        <v>39</v>
      </c>
    </row>
    <row r="41" spans="1:10" ht="21" customHeight="1">
      <c r="A41" s="33"/>
      <c r="B41" s="34"/>
      <c r="C41" s="35"/>
      <c r="D41" s="33"/>
      <c r="E41" s="35"/>
      <c r="F41" s="17">
        <v>0</v>
      </c>
      <c r="G41" s="17">
        <v>0</v>
      </c>
      <c r="H41" s="17">
        <f t="shared" si="0"/>
        <v>0</v>
      </c>
      <c r="I41" s="2"/>
      <c r="J41" s="41"/>
    </row>
    <row r="42" spans="1:10" s="7" customFormat="1" ht="21" customHeight="1">
      <c r="A42" s="10"/>
      <c r="B42" s="6" t="s">
        <v>27</v>
      </c>
      <c r="C42" s="12">
        <f t="shared" ref="C42:H42" si="6">SUM(C40)</f>
        <v>0</v>
      </c>
      <c r="D42" s="16">
        <f t="shared" si="6"/>
        <v>0</v>
      </c>
      <c r="E42" s="12">
        <f t="shared" si="6"/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1"/>
      <c r="J42" s="42"/>
    </row>
    <row r="43" spans="1:10" ht="21" customHeight="1">
      <c r="A43" s="33">
        <v>9</v>
      </c>
      <c r="B43" s="52" t="s">
        <v>46</v>
      </c>
      <c r="C43" s="35">
        <v>0</v>
      </c>
      <c r="D43" s="33">
        <v>0</v>
      </c>
      <c r="E43" s="35">
        <f>C43*D43</f>
        <v>0</v>
      </c>
      <c r="F43" s="17">
        <v>0</v>
      </c>
      <c r="G43" s="17">
        <v>0</v>
      </c>
      <c r="H43" s="17">
        <f t="shared" si="0"/>
        <v>0</v>
      </c>
      <c r="I43" s="2"/>
      <c r="J43" s="30" t="s">
        <v>40</v>
      </c>
    </row>
    <row r="44" spans="1:10" ht="21" customHeight="1">
      <c r="A44" s="33"/>
      <c r="B44" s="34"/>
      <c r="C44" s="35"/>
      <c r="D44" s="33"/>
      <c r="E44" s="35"/>
      <c r="F44" s="17">
        <v>0</v>
      </c>
      <c r="G44" s="17">
        <v>0</v>
      </c>
      <c r="H44" s="17">
        <f t="shared" si="0"/>
        <v>0</v>
      </c>
      <c r="I44" s="2"/>
      <c r="J44" s="31"/>
    </row>
    <row r="45" spans="1:10" ht="21" customHeight="1">
      <c r="A45" s="33"/>
      <c r="B45" s="34"/>
      <c r="C45" s="35"/>
      <c r="D45" s="33"/>
      <c r="E45" s="35"/>
      <c r="F45" s="17">
        <v>0</v>
      </c>
      <c r="G45" s="17">
        <v>0</v>
      </c>
      <c r="H45" s="17">
        <f t="shared" si="0"/>
        <v>0</v>
      </c>
      <c r="I45" s="2"/>
      <c r="J45" s="31"/>
    </row>
    <row r="46" spans="1:10" s="7" customFormat="1" ht="21" customHeight="1">
      <c r="A46" s="10"/>
      <c r="B46" s="6" t="s">
        <v>31</v>
      </c>
      <c r="C46" s="12">
        <f t="shared" ref="C46:H46" si="7">SUM(C43)</f>
        <v>0</v>
      </c>
      <c r="D46" s="16">
        <f t="shared" si="7"/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 t="shared" si="7"/>
        <v>0</v>
      </c>
      <c r="I46" s="11"/>
      <c r="J46" s="32"/>
    </row>
    <row r="47" spans="1:10" ht="21" customHeight="1">
      <c r="A47" s="37">
        <v>10</v>
      </c>
      <c r="B47" s="52" t="s">
        <v>48</v>
      </c>
      <c r="C47" s="35">
        <v>0</v>
      </c>
      <c r="D47" s="33">
        <v>0</v>
      </c>
      <c r="E47" s="35">
        <f>C47*D47</f>
        <v>0</v>
      </c>
      <c r="F47" s="22">
        <v>616</v>
      </c>
      <c r="G47" s="17">
        <v>0</v>
      </c>
      <c r="H47" s="17">
        <f>F47+G47</f>
        <v>616</v>
      </c>
      <c r="I47" s="2" t="s">
        <v>60</v>
      </c>
      <c r="J47" s="49"/>
    </row>
    <row r="48" spans="1:10" ht="21" customHeight="1">
      <c r="A48" s="38"/>
      <c r="B48" s="52"/>
      <c r="C48" s="35"/>
      <c r="D48" s="33"/>
      <c r="E48" s="35"/>
      <c r="F48" s="22">
        <v>1176</v>
      </c>
      <c r="G48" s="20">
        <v>0</v>
      </c>
      <c r="H48" s="20">
        <f>F48+G48</f>
        <v>1176</v>
      </c>
      <c r="I48" s="21" t="s">
        <v>56</v>
      </c>
      <c r="J48" s="50"/>
    </row>
    <row r="49" spans="1:10" ht="21" customHeight="1">
      <c r="A49" s="38"/>
      <c r="B49" s="34"/>
      <c r="C49" s="35"/>
      <c r="D49" s="33"/>
      <c r="E49" s="35"/>
      <c r="F49" s="22">
        <v>0</v>
      </c>
      <c r="G49" s="17">
        <v>600</v>
      </c>
      <c r="H49" s="17">
        <f>F49+G49</f>
        <v>600</v>
      </c>
      <c r="I49" s="2" t="s">
        <v>51</v>
      </c>
      <c r="J49" s="50"/>
    </row>
    <row r="50" spans="1:10" ht="21" customHeight="1">
      <c r="A50" s="38"/>
      <c r="B50" s="34"/>
      <c r="C50" s="35"/>
      <c r="D50" s="33"/>
      <c r="E50" s="35"/>
      <c r="F50" s="22">
        <v>600</v>
      </c>
      <c r="G50" s="17">
        <v>120</v>
      </c>
      <c r="H50" s="17">
        <f>F50+G50</f>
        <v>720</v>
      </c>
      <c r="I50" s="2" t="s">
        <v>52</v>
      </c>
      <c r="J50" s="50"/>
    </row>
    <row r="51" spans="1:10" s="7" customFormat="1" ht="21" customHeight="1">
      <c r="A51" s="10"/>
      <c r="B51" s="6" t="s">
        <v>32</v>
      </c>
      <c r="C51" s="12">
        <f>SUM(C47)</f>
        <v>0</v>
      </c>
      <c r="D51" s="12">
        <f>SUM(D47)</f>
        <v>0</v>
      </c>
      <c r="E51" s="12">
        <f>SUM(E47)</f>
        <v>0</v>
      </c>
      <c r="F51" s="12">
        <f>SUM(F47:F50)</f>
        <v>2392</v>
      </c>
      <c r="G51" s="12">
        <f>SUM(G47:G50)</f>
        <v>720</v>
      </c>
      <c r="H51" s="12">
        <f>SUM(H47:H50)</f>
        <v>3112</v>
      </c>
      <c r="I51" s="11"/>
      <c r="J51" s="51"/>
    </row>
    <row r="52" spans="1:10" ht="21" customHeight="1">
      <c r="A52" s="10"/>
      <c r="B52" s="6" t="s">
        <v>33</v>
      </c>
      <c r="C52" s="12">
        <f t="shared" ref="C52:H52" si="8">SUM(C51,C46,C42,C39,C34,C29,C25,C22,C17,C13)</f>
        <v>250</v>
      </c>
      <c r="D52" s="12">
        <v>0</v>
      </c>
      <c r="E52" s="12">
        <f t="shared" si="8"/>
        <v>50000</v>
      </c>
      <c r="F52" s="12">
        <f t="shared" si="8"/>
        <v>26946.239999999998</v>
      </c>
      <c r="G52" s="12">
        <f t="shared" si="8"/>
        <v>25368.78</v>
      </c>
      <c r="H52" s="12">
        <f t="shared" si="8"/>
        <v>52315.02</v>
      </c>
      <c r="I52" s="11"/>
      <c r="J52" s="14"/>
    </row>
    <row r="56" spans="1:10" ht="21" customHeight="1">
      <c r="A56" s="55" t="s">
        <v>9</v>
      </c>
      <c r="B56" s="56"/>
      <c r="C56" s="57" t="s">
        <v>10</v>
      </c>
      <c r="D56" s="57"/>
      <c r="E56" s="57" t="s">
        <v>14</v>
      </c>
      <c r="F56" s="57"/>
      <c r="G56" s="57" t="s">
        <v>15</v>
      </c>
      <c r="H56" s="57"/>
      <c r="I56" s="8" t="s">
        <v>11</v>
      </c>
    </row>
    <row r="57" spans="1:10" ht="21" customHeight="1">
      <c r="A57" s="58">
        <f>(E52)</f>
        <v>50000</v>
      </c>
      <c r="B57" s="59"/>
      <c r="C57" s="59">
        <f>H52</f>
        <v>52315.02</v>
      </c>
      <c r="D57" s="59"/>
      <c r="E57" s="59">
        <f>F52</f>
        <v>26946.239999999998</v>
      </c>
      <c r="F57" s="59"/>
      <c r="G57" s="59">
        <f>G52</f>
        <v>25368.78</v>
      </c>
      <c r="H57" s="59"/>
      <c r="I57" s="9">
        <f>A57-C57</f>
        <v>-2315.0199999999968</v>
      </c>
    </row>
    <row r="59" spans="1:10" ht="21" customHeight="1">
      <c r="A59" s="24" t="s">
        <v>42</v>
      </c>
      <c r="B59" s="15"/>
      <c r="C59" s="53" t="s">
        <v>43</v>
      </c>
      <c r="D59" s="15"/>
      <c r="E59" s="54" t="s">
        <v>44</v>
      </c>
      <c r="F59" s="15"/>
      <c r="G59" s="54" t="s">
        <v>45</v>
      </c>
    </row>
    <row r="60" spans="1:10" ht="21" customHeight="1">
      <c r="A60" s="24"/>
      <c r="B60" s="15"/>
      <c r="C60" s="53"/>
      <c r="D60" s="15"/>
      <c r="E60" s="54"/>
      <c r="F60" s="15"/>
      <c r="G60" s="54"/>
    </row>
  </sheetData>
  <mergeCells count="80">
    <mergeCell ref="A59:A60"/>
    <mergeCell ref="C59:C60"/>
    <mergeCell ref="E59:E60"/>
    <mergeCell ref="G59:G60"/>
    <mergeCell ref="A56:B56"/>
    <mergeCell ref="C56:D56"/>
    <mergeCell ref="E56:F56"/>
    <mergeCell ref="G56:H56"/>
    <mergeCell ref="A57:B57"/>
    <mergeCell ref="C57:D57"/>
    <mergeCell ref="E57:F57"/>
    <mergeCell ref="G57:H57"/>
    <mergeCell ref="J47:J51"/>
    <mergeCell ref="A43:A45"/>
    <mergeCell ref="B43:B45"/>
    <mergeCell ref="C43:C45"/>
    <mergeCell ref="D43:D45"/>
    <mergeCell ref="E43:E45"/>
    <mergeCell ref="J43:J46"/>
    <mergeCell ref="A47:A50"/>
    <mergeCell ref="B47:B50"/>
    <mergeCell ref="C47:C50"/>
    <mergeCell ref="D47:D50"/>
    <mergeCell ref="E47:E50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6:A28"/>
    <mergeCell ref="B26:B28"/>
    <mergeCell ref="C26:C28"/>
    <mergeCell ref="D26:D28"/>
    <mergeCell ref="E26:E28"/>
    <mergeCell ref="J26:J29"/>
    <mergeCell ref="A30:A33"/>
    <mergeCell ref="B30:B33"/>
    <mergeCell ref="C30:C33"/>
    <mergeCell ref="D30:D33"/>
    <mergeCell ref="E30:E33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2017-08-08T10:01:02Z</cp:lastPrinted>
  <dcterms:created xsi:type="dcterms:W3CDTF">2014-04-15T08:52:03Z</dcterms:created>
  <dcterms:modified xsi:type="dcterms:W3CDTF">2017-12-25T09:30:07Z</dcterms:modified>
</cp:coreProperties>
</file>