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55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<sst xmlns="http://schemas.openxmlformats.org/spreadsheetml/2006/main" count="92">
  <si>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</si>
  <si>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团号：HMZA-180314-QDH683</t>
  </si>
  <si>
    <t>会议日期：2018.3.14-3.16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</si>
  <si>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</si>
  <si>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</si>
  <si>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</si>
  <si>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</si>
  <si>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</si>
  <si>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</si>
  <si>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</si>
  <si>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</si>
  <si>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</si>
  <si>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</si>
  <si>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</si>
  <si>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</si>
  <si>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</si>
  <si>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</si>
  <si>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</si>
  <si>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</si>
  <si>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</si>
  <si>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</si>
  <si>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</si>
  <si>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</si>
  <si>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</si>
  <si>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</si>
  <si>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</si>
  <si>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</si>
  <si>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</si>
  <si>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现场增加酒水、软饮等采买费用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</si>
  <si>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</si>
  <si>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</si>
  <si>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</si>
  <si>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</si>
  <si>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</si>
  <si>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</si>
  <si>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</si>
  <si>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</si>
  <si>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</si>
  <si>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</si>
  <si>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</si>
  <si>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</si>
  <si>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</si>
  <si>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</si>
  <si>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</si>
  <si>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</si>
  <si>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</si>
  <si>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</si>
  <si>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</si>
  <si>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</si>
  <si>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</si>
  <si>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</si>
  <si>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</si>
  <si>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</si>
  <si>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</si>
  <si>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</si>
  <si>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</si>
  <si>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</si>
  <si>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</si>
  <si>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</si>
  <si>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</si>
  <si>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</si>
  <si>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</si>
  <si>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</si>
  <si>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</si>
  <si>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3.3-3.11</t>
  </si>
  <si>
    <t>报销日期:</t>
  </si>
  <si>
    <t>团号:</t>
  </si>
  <si>
    <t>HMZA-180306-QDH689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</si>
  <si>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</si>
  <si>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</si>
  <si>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</si>
  <si>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</si>
  <si>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</si>
  <si>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</si>
  <si>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</si>
  <si>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</si>
  <si>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</si>
  <si>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</si>
  <si>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打车费用</t>
  </si>
  <si>
    <t>住宿费</t>
  </si>
  <si>
    <t>餐费</t>
  </si>
  <si>
    <t>快递费</t>
  </si>
  <si>
    <t>给客户邮寄费用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</si>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</sst>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8" fillId="11" borderId="19" applyNumberFormat="0" applyAlignment="0" applyProtection="0">
      <alignment vertical="center"/>
    </xf>
    <xf numFmtId="0" fontId="27" fillId="35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25" sqref="I25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4" max="4" width="8.25" customWidth="1"/>
    <col min="5" max="5" width="11.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6500</v>
      </c>
      <c r="D25" s="68">
        <v>1</v>
      </c>
      <c r="E25" s="70">
        <f>C25*D25</f>
        <v>6500</v>
      </c>
      <c r="F25" s="63">
        <v>0</v>
      </c>
      <c r="G25" s="63">
        <v>0</v>
      </c>
      <c r="H25" s="63">
        <f t="shared" si="0"/>
        <v>0</v>
      </c>
      <c r="I25" s="92" t="s">
        <v>28</v>
      </c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6500</v>
      </c>
      <c r="D27" s="67">
        <f t="shared" ref="D27:E27" si="8">SUM(D25)</f>
        <v>1</v>
      </c>
      <c r="E27" s="67">
        <f t="shared" si="8"/>
        <v>6500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6500</v>
      </c>
      <c r="D53" s="67">
        <f t="shared" ref="D53:H53" si="21">SUM(D52,D44,D40,D37,D32,D27,D24,D21,D16,D13)</f>
        <v>1</v>
      </c>
      <c r="E53" s="67">
        <f t="shared" si="21"/>
        <v>6500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2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6500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6500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5" workbookViewId="0">
      <selection activeCell="J38" sqref="J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3.12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4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 t="s">
        <v>81</v>
      </c>
      <c r="F15" s="27"/>
      <c r="G15" s="25">
        <v>0</v>
      </c>
      <c r="H15" s="25"/>
      <c r="I15" s="40"/>
      <c r="J15" s="41"/>
      <c r="K15" s="42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 t="e">
        <f ca="1">SUM(H12H11:H17)</f>
        <v>#NAME?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 t="e">
        <f ca="1">H18</f>
        <v>#NAME?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 t="e">
        <f ca="1">SUM(B21:J21)</f>
        <v>#NAME?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3.3-3.11</v>
      </c>
      <c r="G30" s="11"/>
      <c r="H30" s="10" t="s">
        <v>65</v>
      </c>
      <c r="I30" s="37"/>
      <c r="J30" s="11">
        <f>J7</f>
        <v>3.12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HMZA-180306-QDH689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3" t="s">
        <v>60</v>
      </c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3"/>
    </row>
    <row r="35" ht="20.1" customHeight="1" spans="2:11">
      <c r="B35" s="27">
        <v>2</v>
      </c>
      <c r="C35" s="27"/>
      <c r="D35" s="33" t="s">
        <v>60</v>
      </c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f>H34+H35</f>
        <v>0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2018-03-13T03:42:41Z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