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I36" i="2"/>
  <c r="H19"/>
  <c r="G19"/>
  <c r="H51" i="3"/>
  <c r="H53"/>
  <c r="H54"/>
  <c r="H55"/>
  <c r="H56"/>
  <c r="H57"/>
  <c r="H58"/>
  <c r="H59"/>
  <c r="H60"/>
  <c r="F61"/>
  <c r="H30"/>
  <c r="H31"/>
  <c r="H29"/>
  <c r="H28"/>
  <c r="H26"/>
  <c r="H27"/>
  <c r="I35" i="2"/>
  <c r="J32"/>
  <c r="J31"/>
  <c r="J30"/>
  <c r="J29"/>
  <c r="F31"/>
  <c r="F30"/>
  <c r="F29"/>
  <c r="H39"/>
  <c r="H61" i="3" l="1"/>
  <c r="I39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19" i="2"/>
  <c r="G22" s="1"/>
  <c r="B22"/>
  <c r="H62" i="3" l="1"/>
  <c r="C67" s="1"/>
  <c r="I67" s="1"/>
  <c r="K22" i="2"/>
</calcChain>
</file>

<file path=xl/sharedStrings.xml><?xml version="1.0" encoding="utf-8"?>
<sst xmlns="http://schemas.openxmlformats.org/spreadsheetml/2006/main" count="129" uniqueCount="112">
  <si>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</si>
  <si>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</si>
  <si>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</si>
  <si>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</si>
  <si>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</si>
  <si>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</si>
  <si>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</si>
  <si>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</si>
  <si>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</si>
  <si>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</si>
  <si>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</si>
  <si>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</si>
  <si>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</si>
  <si>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</si>
  <si>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</si>
  <si>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</si>
  <si>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</si>
  <si>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</si>
  <si>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</si>
  <si>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</si>
  <si>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</si>
  <si>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</si>
  <si>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</si>
  <si>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</si>
  <si>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</si>
  <si>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</si>
  <si>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</si>
  <si>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</si>
  <si>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</si>
  <si>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</si>
  <si>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</si>
  <si>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</si>
  <si>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</si>
  <si>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</si>
  <si>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</si>
  <si>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</si>
  <si>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</si>
  <si>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</si>
  <si>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</si>
  <si>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</si>
  <si>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</si>
  <si>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</si>
  <si>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</si>
  <si>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</si>
  <si>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</si>
  <si>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</si>
  <si>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</si>
  <si>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</si>
  <si>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</si>
  <si>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</si>
  <si>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</si>
  <si>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</si>
  <si>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</si>
  <si>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</si>
  <si>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</si>
  <si>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</si>
  <si>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</si>
  <si>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</si>
  <si>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</si>
  <si>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</si>
  <si>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</si>
  <si>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</si>
  <si>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</si>
  <si>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</si>
  <si>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</si>
  <si>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</si>
  <si>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</si>
  <si>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</si>
  <si>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</si>
  <si>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</si>
  <si>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</si>
  <si>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</si>
  <si>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</si>
  <si>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</si>
  <si>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</si>
  <si>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</si>
  <si>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</si>
  <si>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</si>
  <si>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</si>
  <si>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</si>
  <si>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</si>
  <si>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</si>
  <si>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</si>
  <si>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</si>
  <si>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</si>
  <si>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</si>
  <si>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</si>
  <si>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</si>
  <si>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</si>
  <si>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</si>
  <si>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业务</t>
    <phoneticPr fontId="1" type="noConversion"/>
  </si>
  <si>
    <t>交通费</t>
    <phoneticPr fontId="1" type="noConversion"/>
  </si>
  <si>
    <t>餐费</t>
    <phoneticPr fontId="1" type="noConversion"/>
  </si>
  <si>
    <t>餐费</t>
    <phoneticPr fontId="1" type="noConversion"/>
  </si>
  <si>
    <t>HMEA-190415-SXY235</t>
    <phoneticPr fontId="1" type="noConversion"/>
  </si>
  <si>
    <t>2019.4.23</t>
    <phoneticPr fontId="1" type="noConversion"/>
  </si>
  <si>
    <t>2019.4.14-16</t>
    <phoneticPr fontId="1" type="noConversion"/>
  </si>
  <si>
    <t>上海</t>
    <phoneticPr fontId="1" type="noConversion"/>
  </si>
  <si>
    <t>2019.4.14</t>
    <phoneticPr fontId="1" type="noConversion"/>
  </si>
  <si>
    <t>上会费</t>
    <phoneticPr fontId="1" type="noConversion"/>
  </si>
  <si>
    <t>上会费</t>
    <phoneticPr fontId="1" type="noConversion"/>
  </si>
  <si>
    <t>4.14我和迪迪去程高铁票</t>
    <phoneticPr fontId="1" type="noConversion"/>
  </si>
  <si>
    <t>4.14家-北京南站</t>
    <phoneticPr fontId="1" type="noConversion"/>
  </si>
  <si>
    <t>4.14我，迪迪，摄影师及客户买水</t>
    <phoneticPr fontId="1" type="noConversion"/>
  </si>
  <si>
    <t>交通费</t>
    <phoneticPr fontId="1" type="noConversion"/>
  </si>
  <si>
    <t>工作交通</t>
    <phoneticPr fontId="1" type="noConversion"/>
  </si>
  <si>
    <t>餐费</t>
    <phoneticPr fontId="1" type="noConversion"/>
  </si>
  <si>
    <t>物料</t>
    <phoneticPr fontId="1" type="noConversion"/>
  </si>
  <si>
    <t>签到桌花</t>
    <phoneticPr fontId="1" type="noConversion"/>
  </si>
  <si>
    <t>2019.4.15-16</t>
    <phoneticPr fontId="1" type="noConversion"/>
  </si>
  <si>
    <t>4.14我和迪迪餐费32.5+59=91.5</t>
    <phoneticPr fontId="1" type="noConversion"/>
  </si>
  <si>
    <t>4.15我和迪迪餐费67+50=117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</si>
</sst>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25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8" t="s">
        <v>68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>
      <c r="H4" s="94" t="s">
        <v>83</v>
      </c>
      <c r="I4" s="94"/>
      <c r="J4" s="94" t="s">
        <v>85</v>
      </c>
    </row>
    <row r="5" spans="1:12" ht="21" customHeight="1">
      <c r="H5" s="95"/>
      <c r="I5" s="95"/>
      <c r="J5" s="95"/>
    </row>
    <row r="6" spans="1:12" ht="21" customHeight="1">
      <c r="A6" s="72" t="s">
        <v>40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9"/>
    </row>
    <row r="8" spans="1:12" ht="21" customHeight="1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9" t="s">
        <v>67</v>
      </c>
    </row>
    <row r="9" spans="1:12" ht="21" customHeight="1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90"/>
    </row>
    <row r="14" spans="1:12" ht="21" customHeight="1">
      <c r="A14" s="77">
        <v>2</v>
      </c>
      <c r="B14" s="80" t="s">
        <v>43</v>
      </c>
      <c r="C14" s="100">
        <v>13000</v>
      </c>
      <c r="D14" s="77">
        <v>1</v>
      </c>
      <c r="E14" s="100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8" t="s">
        <v>59</v>
      </c>
    </row>
    <row r="15" spans="1:12" ht="21" customHeight="1">
      <c r="A15" s="79"/>
      <c r="B15" s="82"/>
      <c r="C15" s="101"/>
      <c r="D15" s="79"/>
      <c r="E15" s="101"/>
      <c r="F15" s="36">
        <v>0</v>
      </c>
      <c r="G15" s="36">
        <v>0</v>
      </c>
      <c r="H15" s="36">
        <f t="shared" ref="H15" si="3">F15+G15</f>
        <v>0</v>
      </c>
      <c r="I15" s="2"/>
      <c r="J15" s="89"/>
    </row>
    <row r="16" spans="1:12" s="31" customFormat="1" ht="21" customHeight="1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>
      <c r="A17" s="74">
        <v>3</v>
      </c>
      <c r="B17" s="73" t="s">
        <v>45</v>
      </c>
      <c r="C17" s="75">
        <v>3000</v>
      </c>
      <c r="D17" s="76">
        <v>1</v>
      </c>
      <c r="E17" s="75">
        <v>3000</v>
      </c>
      <c r="F17" s="36">
        <v>0</v>
      </c>
      <c r="G17" s="36">
        <v>0</v>
      </c>
      <c r="H17" s="36">
        <f t="shared" si="0"/>
        <v>0</v>
      </c>
      <c r="I17" s="2"/>
      <c r="J17" s="91" t="s">
        <v>60</v>
      </c>
    </row>
    <row r="18" spans="1:10" ht="21" customHeight="1">
      <c r="A18" s="74"/>
      <c r="B18" s="73"/>
      <c r="C18" s="75"/>
      <c r="D18" s="76"/>
      <c r="E18" s="75"/>
      <c r="F18" s="36">
        <v>0</v>
      </c>
      <c r="G18" s="36">
        <v>0</v>
      </c>
      <c r="H18" s="36">
        <f t="shared" si="0"/>
        <v>0</v>
      </c>
      <c r="I18" s="2"/>
      <c r="J18" s="92"/>
    </row>
    <row r="19" spans="1:10" ht="21" customHeight="1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3"/>
    </row>
    <row r="22" spans="1:10" ht="21" customHeight="1">
      <c r="A22" s="74">
        <v>4</v>
      </c>
      <c r="B22" s="73" t="s">
        <v>4</v>
      </c>
      <c r="C22" s="75">
        <v>0</v>
      </c>
      <c r="D22" s="76"/>
      <c r="E22" s="7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61</v>
      </c>
    </row>
    <row r="23" spans="1:10" ht="21" customHeight="1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3"/>
    </row>
    <row r="25" spans="1:10" ht="21" customHeight="1">
      <c r="A25" s="77">
        <v>5</v>
      </c>
      <c r="B25" s="80" t="s">
        <v>48</v>
      </c>
      <c r="C25" s="100">
        <v>4000</v>
      </c>
      <c r="D25" s="77">
        <v>1</v>
      </c>
      <c r="E25" s="10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8" t="s">
        <v>62</v>
      </c>
    </row>
    <row r="26" spans="1:10" ht="21" customHeight="1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>
      <c r="A32" s="79"/>
      <c r="B32" s="82"/>
      <c r="C32" s="101"/>
      <c r="D32" s="79"/>
      <c r="E32" s="101"/>
      <c r="F32" s="36">
        <v>0</v>
      </c>
      <c r="G32" s="36">
        <v>0</v>
      </c>
      <c r="H32" s="36">
        <f t="shared" ref="H32" si="8">F32+G32</f>
        <v>0</v>
      </c>
      <c r="I32" s="2"/>
      <c r="J32" s="89"/>
    </row>
    <row r="33" spans="1:10" s="31" customFormat="1" ht="21" customHeight="1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0"/>
    </row>
    <row r="34" spans="1:10" ht="21" customHeight="1">
      <c r="A34" s="74">
        <v>6</v>
      </c>
      <c r="B34" s="73" t="s">
        <v>49</v>
      </c>
      <c r="C34" s="75">
        <v>0</v>
      </c>
      <c r="D34" s="76"/>
      <c r="E34" s="7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63</v>
      </c>
    </row>
    <row r="35" spans="1:10" ht="21" customHeight="1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3"/>
    </row>
    <row r="39" spans="1:10" ht="21" customHeight="1">
      <c r="A39" s="74">
        <v>7</v>
      </c>
      <c r="B39" s="73" t="s">
        <v>50</v>
      </c>
      <c r="C39" s="75">
        <v>0</v>
      </c>
      <c r="D39" s="76"/>
      <c r="E39" s="7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8"/>
    </row>
    <row r="44" spans="1:10" ht="21" customHeight="1">
      <c r="A44" s="74">
        <v>8</v>
      </c>
      <c r="B44" s="73" t="s">
        <v>3</v>
      </c>
      <c r="C44" s="75">
        <v>0</v>
      </c>
      <c r="D44" s="76"/>
      <c r="E44" s="7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64</v>
      </c>
    </row>
    <row r="45" spans="1:10" ht="21" customHeight="1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3"/>
    </row>
    <row r="47" spans="1:10" ht="21" customHeight="1">
      <c r="A47" s="74">
        <v>9</v>
      </c>
      <c r="B47" s="73" t="s">
        <v>52</v>
      </c>
      <c r="C47" s="75">
        <v>0</v>
      </c>
      <c r="D47" s="76"/>
      <c r="E47" s="7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65</v>
      </c>
    </row>
    <row r="48" spans="1:10" ht="21" customHeight="1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0"/>
    </row>
    <row r="51" spans="1:10" ht="21" customHeight="1">
      <c r="A51" s="77">
        <v>10</v>
      </c>
      <c r="B51" s="80" t="s">
        <v>5</v>
      </c>
      <c r="C51" s="100">
        <v>0</v>
      </c>
      <c r="D51" s="77"/>
      <c r="E51" s="100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96"/>
    </row>
    <row r="52" spans="1:10" ht="21" customHeight="1">
      <c r="A52" s="78"/>
      <c r="B52" s="81"/>
      <c r="C52" s="102"/>
      <c r="D52" s="78"/>
      <c r="E52" s="102"/>
      <c r="F52" s="36">
        <v>140</v>
      </c>
      <c r="G52" s="36">
        <v>0</v>
      </c>
      <c r="H52" s="36">
        <v>140</v>
      </c>
      <c r="I52" s="2" t="s">
        <v>88</v>
      </c>
      <c r="J52" s="97"/>
    </row>
    <row r="53" spans="1:10" ht="21" customHeight="1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9">F53+G53</f>
        <v>0</v>
      </c>
      <c r="I53" s="2"/>
      <c r="J53" s="97"/>
    </row>
    <row r="54" spans="1:10" ht="21" customHeight="1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9"/>
        <v>0</v>
      </c>
      <c r="I54" s="2"/>
      <c r="J54" s="97"/>
    </row>
    <row r="55" spans="1:10" ht="21" customHeight="1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9"/>
        <v>0</v>
      </c>
      <c r="I55" s="2"/>
      <c r="J55" s="97"/>
    </row>
    <row r="56" spans="1:10" ht="21" customHeight="1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9"/>
        <v>0</v>
      </c>
      <c r="I56" s="2"/>
      <c r="J56" s="97"/>
    </row>
    <row r="57" spans="1:10" ht="21" customHeight="1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9"/>
        <v>0</v>
      </c>
      <c r="I57" s="2"/>
      <c r="J57" s="97"/>
    </row>
    <row r="58" spans="1:10" ht="21" customHeight="1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9"/>
        <v>0</v>
      </c>
      <c r="I58" s="2"/>
      <c r="J58" s="97"/>
    </row>
    <row r="59" spans="1:10" ht="21" customHeight="1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8"/>
    </row>
    <row r="62" spans="1:10" ht="21" customHeight="1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>
      <c r="A67" s="87">
        <v>0</v>
      </c>
      <c r="B67" s="84"/>
      <c r="C67" s="84">
        <f>H62</f>
        <v>1742.59</v>
      </c>
      <c r="D67" s="84"/>
      <c r="E67" s="84">
        <f>F62</f>
        <v>1742.59</v>
      </c>
      <c r="F67" s="84"/>
      <c r="G67" s="84">
        <v>0</v>
      </c>
      <c r="H67" s="84"/>
      <c r="I67" s="33">
        <f>A67-C67</f>
        <v>-1742.59</v>
      </c>
    </row>
    <row r="69" spans="1:9" ht="21" customHeight="1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4" zoomScale="80" zoomScaleNormal="80" workbookViewId="0">
      <selection activeCell="O16" sqref="O16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8" t="s">
        <v>66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2" t="s">
        <v>81</v>
      </c>
      <c r="G5" s="122"/>
      <c r="H5" s="46" t="s">
        <v>20</v>
      </c>
      <c r="I5" s="8"/>
      <c r="J5" s="122" t="s">
        <v>90</v>
      </c>
      <c r="K5" s="123"/>
    </row>
    <row r="6" spans="2:11" ht="20.100000000000001" customHeight="1">
      <c r="B6" s="9"/>
      <c r="C6" s="10"/>
      <c r="D6" s="11" t="s">
        <v>21</v>
      </c>
      <c r="E6" s="11"/>
      <c r="F6" s="124" t="s">
        <v>97</v>
      </c>
      <c r="G6" s="124"/>
      <c r="H6" s="11" t="s">
        <v>22</v>
      </c>
      <c r="I6" s="10"/>
      <c r="J6" s="124" t="s">
        <v>82</v>
      </c>
      <c r="K6" s="125"/>
    </row>
    <row r="7" spans="2:11" ht="20.100000000000001" customHeight="1">
      <c r="B7" s="9"/>
      <c r="C7" s="10"/>
      <c r="D7" s="11" t="s">
        <v>23</v>
      </c>
      <c r="E7" s="11"/>
      <c r="F7" s="124" t="s">
        <v>96</v>
      </c>
      <c r="G7" s="124"/>
      <c r="H7" s="11" t="s">
        <v>24</v>
      </c>
      <c r="I7" s="12"/>
      <c r="J7" s="124" t="s">
        <v>95</v>
      </c>
      <c r="K7" s="125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03" t="s">
        <v>94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3" t="s">
        <v>25</v>
      </c>
      <c r="C10" s="114"/>
      <c r="D10" s="16" t="s">
        <v>26</v>
      </c>
      <c r="E10" s="110" t="s">
        <v>27</v>
      </c>
      <c r="F10" s="112"/>
      <c r="G10" s="17" t="s">
        <v>28</v>
      </c>
      <c r="H10" s="18" t="s">
        <v>29</v>
      </c>
      <c r="I10" s="110" t="s">
        <v>30</v>
      </c>
      <c r="J10" s="112"/>
      <c r="K10" s="17" t="s">
        <v>31</v>
      </c>
    </row>
    <row r="11" spans="2:11" ht="20.100000000000001" customHeight="1">
      <c r="B11" s="113">
        <v>1</v>
      </c>
      <c r="C11" s="114"/>
      <c r="D11" s="115" t="s">
        <v>32</v>
      </c>
      <c r="E11" s="126" t="s">
        <v>89</v>
      </c>
      <c r="F11" s="127"/>
      <c r="G11" s="64">
        <v>1106</v>
      </c>
      <c r="H11" s="64"/>
      <c r="I11" s="126"/>
      <c r="J11" s="127"/>
      <c r="K11" s="20" t="s">
        <v>101</v>
      </c>
    </row>
    <row r="12" spans="2:11" ht="20.100000000000001" customHeight="1">
      <c r="B12" s="113">
        <v>2</v>
      </c>
      <c r="C12" s="114"/>
      <c r="D12" s="116"/>
      <c r="E12" s="117" t="s">
        <v>91</v>
      </c>
      <c r="F12" s="118"/>
      <c r="G12" s="61">
        <v>52.2</v>
      </c>
      <c r="H12" s="66"/>
      <c r="I12" s="108"/>
      <c r="J12" s="109"/>
      <c r="K12" s="25" t="s">
        <v>102</v>
      </c>
    </row>
    <row r="13" spans="2:11" ht="20.100000000000001" customHeight="1">
      <c r="B13" s="113">
        <v>3</v>
      </c>
      <c r="C13" s="114"/>
      <c r="D13" s="116"/>
      <c r="E13" s="117" t="s">
        <v>92</v>
      </c>
      <c r="F13" s="118"/>
      <c r="G13" s="60">
        <v>91.5</v>
      </c>
      <c r="H13" s="65"/>
      <c r="I13" s="108"/>
      <c r="J13" s="109"/>
      <c r="K13" s="67" t="s">
        <v>110</v>
      </c>
    </row>
    <row r="14" spans="2:11" ht="20.100000000000001" customHeight="1">
      <c r="B14" s="113">
        <v>4</v>
      </c>
      <c r="C14" s="114"/>
      <c r="D14" s="116"/>
      <c r="E14" s="117" t="s">
        <v>93</v>
      </c>
      <c r="F14" s="118"/>
      <c r="G14" s="56">
        <v>75</v>
      </c>
      <c r="H14" s="56"/>
      <c r="I14" s="108"/>
      <c r="J14" s="109"/>
      <c r="K14" s="20" t="s">
        <v>103</v>
      </c>
    </row>
    <row r="15" spans="2:11" ht="20.100000000000001" customHeight="1">
      <c r="B15" s="113">
        <v>5</v>
      </c>
      <c r="C15" s="114"/>
      <c r="D15" s="116"/>
      <c r="E15" s="117" t="s">
        <v>104</v>
      </c>
      <c r="F15" s="118"/>
      <c r="G15" s="56">
        <v>267.67</v>
      </c>
      <c r="H15" s="56"/>
      <c r="I15" s="58"/>
      <c r="J15" s="59"/>
      <c r="K15" s="20" t="s">
        <v>105</v>
      </c>
    </row>
    <row r="16" spans="2:11" ht="24.6" customHeight="1">
      <c r="B16" s="113">
        <v>6</v>
      </c>
      <c r="C16" s="114"/>
      <c r="D16" s="116"/>
      <c r="E16" s="107" t="s">
        <v>106</v>
      </c>
      <c r="F16" s="107"/>
      <c r="G16" s="51">
        <v>117</v>
      </c>
      <c r="H16" s="51"/>
      <c r="I16" s="108"/>
      <c r="J16" s="109"/>
      <c r="K16" s="25" t="s">
        <v>111</v>
      </c>
    </row>
    <row r="17" spans="1:11" ht="20.399999999999999" customHeight="1">
      <c r="B17" s="113">
        <v>7</v>
      </c>
      <c r="C17" s="114"/>
      <c r="D17" s="116"/>
      <c r="E17" s="107" t="s">
        <v>107</v>
      </c>
      <c r="F17" s="107"/>
      <c r="G17" s="19">
        <v>300</v>
      </c>
      <c r="H17" s="57"/>
      <c r="I17" s="74"/>
      <c r="J17" s="74"/>
      <c r="K17" s="25" t="s">
        <v>108</v>
      </c>
    </row>
    <row r="18" spans="1:11" ht="20.399999999999999" customHeight="1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>
      <c r="B19" s="110" t="s">
        <v>33</v>
      </c>
      <c r="C19" s="111"/>
      <c r="D19" s="111"/>
      <c r="E19" s="111"/>
      <c r="F19" s="112"/>
      <c r="G19" s="21">
        <f>SUM(G11:G18)</f>
        <v>2009.3700000000001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21" t="s">
        <v>29</v>
      </c>
      <c r="C21" s="121"/>
      <c r="D21" s="121"/>
      <c r="E21" s="121"/>
      <c r="F21" s="121"/>
      <c r="G21" s="121" t="s">
        <v>34</v>
      </c>
      <c r="H21" s="121"/>
      <c r="I21" s="121"/>
      <c r="J21" s="121"/>
      <c r="K21" s="17" t="s">
        <v>35</v>
      </c>
    </row>
    <row r="22" spans="1:11" ht="20.100000000000001" customHeight="1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>
      <c r="A27" s="68" t="s">
        <v>74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 t="str">
        <f>J5</f>
        <v>业务</v>
      </c>
      <c r="K29" s="123"/>
    </row>
    <row r="30" spans="1:11" ht="20.100000000000001" customHeight="1">
      <c r="B30" s="9"/>
      <c r="C30" s="10"/>
      <c r="D30" s="11" t="s">
        <v>21</v>
      </c>
      <c r="E30" s="11"/>
      <c r="F30" s="124" t="str">
        <f>F6</f>
        <v>上海</v>
      </c>
      <c r="G30" s="124"/>
      <c r="H30" s="11" t="s">
        <v>22</v>
      </c>
      <c r="I30" s="10"/>
      <c r="J30" s="124" t="str">
        <f>J6</f>
        <v>汽车6部</v>
      </c>
      <c r="K30" s="125"/>
    </row>
    <row r="31" spans="1:11" ht="20.100000000000001" customHeight="1">
      <c r="B31" s="9"/>
      <c r="C31" s="10"/>
      <c r="D31" s="11" t="s">
        <v>23</v>
      </c>
      <c r="E31" s="11"/>
      <c r="F31" s="124" t="str">
        <f>F7</f>
        <v>2019.4.14-16</v>
      </c>
      <c r="G31" s="124"/>
      <c r="H31" s="11" t="s">
        <v>24</v>
      </c>
      <c r="I31" s="12"/>
      <c r="J31" s="124" t="str">
        <f>J7</f>
        <v>2019.4.23</v>
      </c>
      <c r="K31" s="125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73</v>
      </c>
      <c r="I32" s="49"/>
      <c r="J32" s="103" t="str">
        <f>J8</f>
        <v>HMEA-190415-SXY235</v>
      </c>
      <c r="K32" s="104"/>
    </row>
    <row r="33" spans="2:11" ht="20.100000000000001" customHeight="1"/>
    <row r="34" spans="2:11" ht="20.100000000000001" customHeight="1">
      <c r="B34" s="107"/>
      <c r="C34" s="107"/>
      <c r="D34" s="44" t="s">
        <v>79</v>
      </c>
      <c r="E34" s="107" t="s">
        <v>80</v>
      </c>
      <c r="F34" s="107"/>
      <c r="G34" s="19" t="s">
        <v>78</v>
      </c>
      <c r="H34" s="19" t="s">
        <v>76</v>
      </c>
      <c r="I34" s="119" t="s">
        <v>77</v>
      </c>
      <c r="J34" s="119"/>
      <c r="K34" s="45" t="s">
        <v>75</v>
      </c>
    </row>
    <row r="35" spans="2:11" ht="20.100000000000001" customHeight="1">
      <c r="B35" s="107">
        <v>1</v>
      </c>
      <c r="C35" s="107"/>
      <c r="D35" s="43" t="s">
        <v>97</v>
      </c>
      <c r="E35" s="107" t="s">
        <v>98</v>
      </c>
      <c r="F35" s="107"/>
      <c r="G35" s="19">
        <v>200</v>
      </c>
      <c r="H35" s="19">
        <v>1</v>
      </c>
      <c r="I35" s="108">
        <f>G35*H35</f>
        <v>200</v>
      </c>
      <c r="J35" s="109"/>
      <c r="K35" s="25" t="s">
        <v>99</v>
      </c>
    </row>
    <row r="36" spans="2:11" ht="20.100000000000001" customHeight="1">
      <c r="B36" s="107">
        <v>2</v>
      </c>
      <c r="C36" s="107"/>
      <c r="D36" s="43" t="s">
        <v>97</v>
      </c>
      <c r="E36" s="107" t="s">
        <v>109</v>
      </c>
      <c r="F36" s="107"/>
      <c r="G36" s="66">
        <v>100</v>
      </c>
      <c r="H36" s="66">
        <v>2</v>
      </c>
      <c r="I36" s="108">
        <f>G36*H36</f>
        <v>200</v>
      </c>
      <c r="J36" s="109"/>
      <c r="K36" s="25" t="s">
        <v>100</v>
      </c>
    </row>
    <row r="37" spans="2:11" ht="20.100000000000001" customHeight="1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>
      <c r="B39" s="110" t="s">
        <v>33</v>
      </c>
      <c r="C39" s="111"/>
      <c r="D39" s="111"/>
      <c r="E39" s="111"/>
      <c r="F39" s="112"/>
      <c r="G39" s="21"/>
      <c r="H39" s="21">
        <f>SUM(H20:H38)</f>
        <v>3</v>
      </c>
      <c r="I39" s="105">
        <f>SUM(I35:J38)</f>
        <v>400</v>
      </c>
      <c r="J39" s="106"/>
      <c r="K39" s="22"/>
    </row>
    <row r="40" spans="2:11" ht="20.100000000000001" customHeight="1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2019-04-23T03:24:05Z</cp:lastPrinted>
  <dcterms:created xsi:type="dcterms:W3CDTF">2014-04-15T08:52:03Z</dcterms:created>
  <dcterms:modified xsi:type="dcterms:W3CDTF">2019-04-23T03:24:09Z</dcterms:modified>
</cp:coreProperties>
</file>