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8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<sst xmlns="http://schemas.openxmlformats.org/spreadsheetml/2006/main" count="58" uniqueCount="57">
  <si>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</si>
  <si>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团号：HMOA-250201-ZJT892</t>
  </si>
  <si>
    <t>会议日期：2025年2月5日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</si>
  <si>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</si>
  <si>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</si>
  <si>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</si>
  <si>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</si>
  <si>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</si>
  <si>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</si>
  <si>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</si>
  <si>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</si>
  <si>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</si>
  <si>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</si>
  <si>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</si>
  <si>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</si>
  <si>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</si>
  <si>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</si>
  <si>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</si>
  <si>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</si>
  <si>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</si>
  <si>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</si>
  <si>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</si>
  <si>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</si>
  <si>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</si>
  <si>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</si>
  <si>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</si>
  <si>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预计10000元，300元每人，30人次</t>
  </si>
  <si>
    <t>需提供刷卡联、菜单（小票）</t>
  </si>
  <si>
    <t>活动餐费合计</t>
  </si>
  <si>
    <t>现地采买费用</t>
  </si>
  <si>
    <t>预计11000元，包含零食，水果，饮料等茶歇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</si>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</sst>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30" workbookViewId="0">
      <selection activeCell="H4" sqref="H4:I5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41.5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1"/>
      <c r="J10" s="40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2" t="s">
        <v>18</v>
      </c>
      <c r="J11" s="43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1"/>
      <c r="J12" s="39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1"/>
      <c r="J13" s="40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 t="shared" ref="H15:H20" si="1">F15+G15</f>
        <v>0</v>
      </c>
      <c r="I15" s="38"/>
      <c r="J15" s="44" t="s">
        <v>23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1"/>
        <v>0</v>
      </c>
      <c r="I16" s="41"/>
      <c r="J16" s="45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6"/>
    </row>
    <row r="18" customHeight="1" spans="1:10">
      <c r="A18" s="10">
        <v>4</v>
      </c>
      <c r="B18" s="11" t="s">
        <v>25</v>
      </c>
      <c r="C18" s="19">
        <v>9000</v>
      </c>
      <c r="D18" s="13">
        <v>1</v>
      </c>
      <c r="E18" s="12">
        <f>C18*D18</f>
        <v>9000</v>
      </c>
      <c r="F18" s="12">
        <v>0</v>
      </c>
      <c r="G18" s="12">
        <v>0</v>
      </c>
      <c r="H18" s="12">
        <f>F18+G18</f>
        <v>0</v>
      </c>
      <c r="I18" s="38" t="s">
        <v>26</v>
      </c>
      <c r="J18" s="44" t="s">
        <v>27</v>
      </c>
    </row>
    <row r="19" customHeight="1" spans="1:10">
      <c r="A19" s="10"/>
      <c r="B19" s="11"/>
      <c r="C19" s="23"/>
      <c r="D19" s="13"/>
      <c r="E19" s="12"/>
      <c r="F19" s="12">
        <v>0</v>
      </c>
      <c r="G19" s="12">
        <v>0</v>
      </c>
      <c r="H19" s="12">
        <f t="shared" si="1"/>
        <v>0</v>
      </c>
      <c r="I19" s="38"/>
      <c r="J19" s="45"/>
    </row>
    <row r="20" customHeight="1" spans="1:10">
      <c r="A20" s="10"/>
      <c r="B20" s="11"/>
      <c r="C20" s="23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5"/>
    </row>
    <row r="21" s="1" customFormat="1" customHeight="1" spans="1:10">
      <c r="A21" s="14"/>
      <c r="B21" s="15" t="s">
        <v>28</v>
      </c>
      <c r="C21" s="16">
        <f>SUM(C18)</f>
        <v>9000</v>
      </c>
      <c r="D21" s="16">
        <f>SUM(D18)</f>
        <v>1</v>
      </c>
      <c r="E21" s="16">
        <f>SUM(E18)</f>
        <v>9000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2"/>
      <c r="J21" s="46"/>
    </row>
    <row r="22" customHeight="1" spans="1:10">
      <c r="A22" s="17">
        <v>5</v>
      </c>
      <c r="B22" s="18" t="s">
        <v>29</v>
      </c>
      <c r="C22" s="19">
        <v>11000</v>
      </c>
      <c r="D22" s="17">
        <v>1</v>
      </c>
      <c r="E22" s="19">
        <f>C22*D22</f>
        <v>11000</v>
      </c>
      <c r="F22" s="12">
        <v>0</v>
      </c>
      <c r="G22" s="12">
        <v>0</v>
      </c>
      <c r="H22" s="12">
        <f>F22+G22</f>
        <v>0</v>
      </c>
      <c r="I22" s="38" t="s">
        <v>30</v>
      </c>
      <c r="J22" s="39" t="s">
        <v>31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ref="H22:H24" si="2">F23+G23</f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2"/>
        <v>0</v>
      </c>
      <c r="I24" s="41"/>
      <c r="J24" s="40"/>
    </row>
    <row r="25" s="1" customFormat="1" customHeight="1" spans="1:10">
      <c r="A25" s="14"/>
      <c r="B25" s="15" t="s">
        <v>32</v>
      </c>
      <c r="C25" s="16">
        <f>SUM(C22)</f>
        <v>11000</v>
      </c>
      <c r="D25" s="16">
        <f>SUM(D22)</f>
        <v>1</v>
      </c>
      <c r="E25" s="16">
        <f>SUM(E22)</f>
        <v>11000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2"/>
      <c r="J25" s="43"/>
    </row>
    <row r="26" customHeight="1" spans="1:10">
      <c r="A26" s="10">
        <v>6</v>
      </c>
      <c r="B26" s="11" t="s">
        <v>33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1"/>
      <c r="J26" s="39" t="s">
        <v>34</v>
      </c>
    </row>
    <row r="27" s="1" customFormat="1" customHeight="1" spans="1:10">
      <c r="A27" s="14"/>
      <c r="B27" s="15" t="s">
        <v>35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36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1"/>
      <c r="J31" s="48"/>
    </row>
    <row r="32" s="1" customFormat="1" customHeight="1" spans="1:10">
      <c r="A32" s="14"/>
      <c r="B32" s="15" t="s">
        <v>37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2"/>
      <c r="J32" s="49"/>
    </row>
    <row r="33" customHeight="1" spans="1:10">
      <c r="A33" s="10">
        <v>8</v>
      </c>
      <c r="B33" s="11" t="s">
        <v>38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1"/>
      <c r="J33" s="44" t="s">
        <v>39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1"/>
      <c r="J34" s="45"/>
    </row>
    <row r="35" s="1" customFormat="1" customHeight="1" spans="1:10">
      <c r="A35" s="14"/>
      <c r="B35" s="15" t="s">
        <v>40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2"/>
      <c r="J35" s="46"/>
    </row>
    <row r="36" customHeight="1" spans="1:10">
      <c r="A36" s="10">
        <v>9</v>
      </c>
      <c r="B36" s="11" t="s">
        <v>41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1"/>
      <c r="J36" s="39" t="s">
        <v>42</v>
      </c>
    </row>
    <row r="37" s="1" customFormat="1" customHeight="1" spans="1:10">
      <c r="A37" s="14"/>
      <c r="B37" s="15" t="s">
        <v>43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44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45</v>
      </c>
      <c r="C38" s="12">
        <v>0</v>
      </c>
      <c r="D38" s="13"/>
      <c r="E38" s="12">
        <f t="shared" si="3"/>
        <v>0</v>
      </c>
      <c r="F38" s="12">
        <v>0</v>
      </c>
      <c r="G38" s="12">
        <v>0</v>
      </c>
      <c r="H38" s="12">
        <v>0</v>
      </c>
      <c r="I38" s="38"/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1"/>
      <c r="J42" s="48"/>
    </row>
    <row r="43" s="1" customFormat="1" customHeight="1" spans="1:10">
      <c r="A43" s="14"/>
      <c r="B43" s="15" t="s">
        <v>46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0</v>
      </c>
      <c r="G43" s="16">
        <f>SUM(G38:G42)</f>
        <v>0</v>
      </c>
      <c r="H43" s="16">
        <f>SUM(H38:H42)</f>
        <v>0</v>
      </c>
      <c r="I43" s="42"/>
      <c r="J43" s="49"/>
    </row>
    <row r="44" customHeight="1" spans="1:10">
      <c r="A44" s="14"/>
      <c r="B44" s="15" t="s">
        <v>47</v>
      </c>
      <c r="C44" s="16">
        <f t="shared" ref="C44:H44" si="10">SUM(C43,C37,C35,C32,C27,C25,C21,C17,C14,C11)</f>
        <v>20000</v>
      </c>
      <c r="D44" s="16">
        <f t="shared" si="10"/>
        <v>2</v>
      </c>
      <c r="E44" s="16">
        <f t="shared" si="10"/>
        <v>20000</v>
      </c>
      <c r="F44" s="16">
        <f t="shared" si="10"/>
        <v>0</v>
      </c>
      <c r="G44" s="16">
        <f t="shared" si="10"/>
        <v>0</v>
      </c>
      <c r="H44" s="16">
        <f t="shared" si="10"/>
        <v>0</v>
      </c>
      <c r="I44" s="42"/>
      <c r="J44" s="50"/>
    </row>
    <row r="48" customHeight="1" spans="1:9">
      <c r="A48" s="26" t="s">
        <v>48</v>
      </c>
      <c r="B48" s="27"/>
      <c r="C48" s="28" t="s">
        <v>49</v>
      </c>
      <c r="D48" s="28"/>
      <c r="E48" s="28" t="s">
        <v>50</v>
      </c>
      <c r="F48" s="28"/>
      <c r="G48" s="28" t="s">
        <v>51</v>
      </c>
      <c r="H48" s="28"/>
      <c r="I48" s="51" t="s">
        <v>52</v>
      </c>
    </row>
    <row r="49" customHeight="1" spans="1:9">
      <c r="A49" s="29">
        <v>20000</v>
      </c>
      <c r="B49" s="30"/>
      <c r="C49" s="30">
        <f>H44</f>
        <v>0</v>
      </c>
      <c r="D49" s="30"/>
      <c r="E49" s="30">
        <f>F44</f>
        <v>0</v>
      </c>
      <c r="F49" s="30"/>
      <c r="G49" s="30">
        <f>G44</f>
        <v>0</v>
      </c>
      <c r="H49" s="30"/>
      <c r="I49" s="52">
        <f>A49-C49</f>
        <v>20000</v>
      </c>
    </row>
    <row r="51" customHeight="1" spans="1:9">
      <c r="A51" s="31" t="s">
        <v>53</v>
      </c>
      <c r="B51" s="1"/>
      <c r="C51" s="32" t="s">
        <v>54</v>
      </c>
      <c r="D51" s="31"/>
      <c r="E51" s="31" t="s">
        <v>55</v>
      </c>
      <c r="F51" s="31"/>
      <c r="G51" s="31" t="s">
        <v>56</v>
      </c>
      <c r="H51" s="31"/>
      <c r="I51" s="1"/>
    </row>
    <row r="55" customHeight="1" spans="5:5">
      <c r="E55" s="36" t="s">
        <v>44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2017-09-07T05:53:00Z</cp:lastPrinted>
  <dcterms:modified xsi:type="dcterms:W3CDTF">2025-01-23T14:27:18Z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96EA3260822CEFEF46E1916776CCB98D_43</vt:lpwstr>
  </property>
</Properties>
</file>