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工作/0临时文件/"/>
    </mc:Choice>
  </mc:AlternateContent>
  <xr:revisionPtr revIDLastSave="0" documentId="13_ncr:1_{4AC4B9EB-873E-4448-8597-D269373FF3B8}" xr6:coauthVersionLast="47" xr6:coauthVersionMax="47" xr10:uidLastSave="{00000000-0000-0000-0000-000000000000}"/>
  <bookViews>
    <workbookView xWindow="0" yWindow="760" windowWidth="3358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H10" i="1"/>
  <c r="H18" i="1"/>
  <c r="J18" i="1" s="1"/>
  <c r="I18" i="1"/>
  <c r="I11" i="1"/>
  <c r="I12" i="1"/>
  <c r="I13" i="1"/>
  <c r="I14" i="1"/>
  <c r="I15" i="1"/>
  <c r="I16" i="1"/>
  <c r="I17" i="1"/>
  <c r="I19" i="1"/>
  <c r="I20" i="1"/>
  <c r="I21" i="1"/>
  <c r="I22" i="1"/>
  <c r="J10" i="1"/>
  <c r="H22" i="1" l="1"/>
  <c r="J22" i="1" s="1"/>
  <c r="H21" i="1"/>
  <c r="J21" i="1" s="1"/>
  <c r="H20" i="1"/>
  <c r="J20" i="1" s="1"/>
  <c r="H19" i="1"/>
  <c r="J19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I23" i="1" l="1"/>
  <c r="J23" i="1" l="1"/>
</calcChain>
</file>

<file path=xl/sharedStrings.xml><?xml version="1.0" encoding="utf-8"?>
<sst xmlns="http://schemas.openxmlformats.org/spreadsheetml/2006/main" count="63" uniqueCount="52">
  <si>
    <t>分类</t>
  </si>
  <si>
    <t>细项</t>
  </si>
  <si>
    <t>单位</t>
  </si>
  <si>
    <t>税点</t>
  </si>
  <si>
    <t>总价
（不含税）</t>
  </si>
  <si>
    <t>总价
(含税)</t>
  </si>
  <si>
    <t>备注</t>
  </si>
  <si>
    <t>搭建</t>
  </si>
  <si>
    <t>每个</t>
  </si>
  <si>
    <t>RSVP</t>
  </si>
  <si>
    <t>GL8</t>
  </si>
  <si>
    <t>天</t>
  </si>
  <si>
    <t>23座考斯特</t>
  </si>
  <si>
    <t>50座大巴</t>
  </si>
  <si>
    <t>酒店会议室</t>
  </si>
  <si>
    <t>每天</t>
  </si>
  <si>
    <t>餐饮</t>
  </si>
  <si>
    <t>每人次</t>
  </si>
  <si>
    <t>礼品</t>
  </si>
  <si>
    <t>杂项</t>
  </si>
  <si>
    <t>每人天</t>
  </si>
  <si>
    <t>服务费</t>
  </si>
  <si>
    <t>总计</t>
  </si>
  <si>
    <t>English name</t>
  </si>
  <si>
    <t>Chinese name</t>
  </si>
  <si>
    <t>Contact person</t>
  </si>
  <si>
    <t>Office phone</t>
  </si>
  <si>
    <t>Email</t>
  </si>
  <si>
    <t>Vendor Info.</t>
  </si>
  <si>
    <t>数量
Day 1</t>
  </si>
  <si>
    <t>单价 （不含税）</t>
  </si>
  <si>
    <t>单价 （含税）</t>
  </si>
  <si>
    <t>数量
Day 2</t>
  </si>
  <si>
    <t>现场工作人员</t>
  </si>
  <si>
    <t>茶歇</t>
  </si>
  <si>
    <t xml:space="preserve">午餐 </t>
  </si>
  <si>
    <t xml:space="preserve">晚餐 </t>
  </si>
  <si>
    <t>微信版会议通知</t>
  </si>
  <si>
    <t>签到台</t>
  </si>
  <si>
    <t>欢迎背板</t>
  </si>
  <si>
    <t>推荐3种价值50元以下的礼品，可制作RDC 贴纸、贴于礼品之上</t>
  </si>
  <si>
    <t>交通费
（往返于RDC和市中心酒店或宝马办公室）</t>
  </si>
  <si>
    <t>5星级或指定酒店（投影仪、幕布、扬声器、培训用白板（Pin Board）1块、Flip Chart 4块、名牌、白板笔、矿泉水、纸、笔等）</t>
  </si>
  <si>
    <t>场地提供签到桌</t>
    <phoneticPr fontId="4" type="noConversion"/>
  </si>
  <si>
    <t>以实际发生为准</t>
    <phoneticPr fontId="4" type="noConversion"/>
  </si>
  <si>
    <t>商务套餐</t>
    <phoneticPr fontId="4" type="noConversion"/>
  </si>
  <si>
    <t>康辉集团北京国际会议展览有限公司</t>
    <phoneticPr fontId="4" type="noConversion"/>
  </si>
  <si>
    <t>唐子灵</t>
    <phoneticPr fontId="4" type="noConversion"/>
  </si>
  <si>
    <t>tangziling@cct.cn</t>
    <phoneticPr fontId="4" type="noConversion"/>
  </si>
  <si>
    <t>COMFORT INTERNATIONAL M.I.C.E. SERVICE CO., LTD</t>
    <phoneticPr fontId="4" type="noConversion"/>
  </si>
  <si>
    <t>当地特色餐饮</t>
    <phoneticPr fontId="4" type="noConversion"/>
  </si>
  <si>
    <t>实际使用1.5天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</si>
</sst>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(* #,##0_);_(* \(#,##0\);_(* &quot;-&quot;??_);_(@_)"/>
  </numFmts>
  <fonts count="12">
    <font>
      <sz val="11"/>
      <color theme="1"/>
      <name val="宋体"/>
      <charset val="134"/>
      <scheme val="minor"/>
    </font>
    <font>
      <sz val="10"/>
      <color theme="1"/>
      <name val="BMW Type Global Regular"/>
    </font>
    <font>
      <sz val="10"/>
      <name val="BMW Type Global Regula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BMWTypeLight"/>
      <family val="2"/>
    </font>
    <font>
      <sz val="11"/>
      <color theme="1"/>
      <name val="BMWTypeLight"/>
      <family val="2"/>
    </font>
    <font>
      <sz val="11"/>
      <color rgb="FF000000"/>
      <name val="BMWTypeLight"/>
      <family val="2"/>
    </font>
    <font>
      <b/>
      <sz val="10"/>
      <name val="BMW Type Global Regular"/>
    </font>
    <font>
      <sz val="10"/>
      <color rgb="FF333333"/>
      <name val="BMW Type Global Regular"/>
    </font>
    <font>
      <sz val="10"/>
      <color rgb="FF000000"/>
      <name val="BMW Type Global Regular"/>
    </font>
    <font>
      <sz val="10"/>
      <color rgb="FF000000"/>
      <name val="BMWType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0" applyNumberFormat="1" applyFont="1" applyFill="1" applyBorder="1" applyAlignment="1"/>
    <xf numFmtId="9" fontId="2" fillId="0" borderId="1" xfId="0" applyNumberFormat="1" applyFont="1" applyFill="1" applyBorder="1"/>
    <xf numFmtId="176" fontId="2" fillId="0" borderId="1" xfId="1" applyNumberFormat="1" applyFont="1" applyFill="1" applyBorder="1"/>
    <xf numFmtId="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NumberFormat="1" applyFont="1" applyFill="1" applyBorder="1"/>
    <xf numFmtId="9" fontId="2" fillId="4" borderId="1" xfId="0" applyNumberFormat="1" applyFont="1" applyFill="1" applyBorder="1"/>
    <xf numFmtId="176" fontId="2" fillId="4" borderId="1" xfId="1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9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gzil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4" zoomScale="150" zoomScaleNormal="130" workbookViewId="0">
      <selection activeCell="K17" sqref="K17"/>
    </sheetView>
  </sheetViews>
  <sheetFormatPr baseColWidth="10" defaultColWidth="8.6640625" defaultRowHeight="14"/>
  <cols>
    <col min="1" max="1" width="16.5" customWidth="1"/>
    <col min="2" max="2" width="48.5" customWidth="1"/>
    <col min="3" max="3" width="6.6640625" customWidth="1"/>
    <col min="4" max="5" width="8.6640625" customWidth="1"/>
    <col min="6" max="6" width="11.33203125" customWidth="1"/>
    <col min="7" max="7" width="4.6640625" customWidth="1"/>
    <col min="8" max="8" width="11.33203125" customWidth="1"/>
    <col min="9" max="9" width="12.6640625" customWidth="1"/>
    <col min="10" max="10" width="12.1640625" customWidth="1"/>
    <col min="11" max="11" width="40" customWidth="1"/>
  </cols>
  <sheetData>
    <row r="1" spans="1:11" ht="16" thickBot="1">
      <c r="A1" s="35" t="s">
        <v>28</v>
      </c>
      <c r="B1" s="36"/>
    </row>
    <row r="2" spans="1:11" ht="16" thickBot="1">
      <c r="A2" s="27" t="s">
        <v>23</v>
      </c>
      <c r="B2" s="34" t="s">
        <v>49</v>
      </c>
    </row>
    <row r="3" spans="1:11" ht="16" thickBot="1">
      <c r="A3" s="27" t="s">
        <v>24</v>
      </c>
      <c r="B3" s="31" t="s">
        <v>46</v>
      </c>
    </row>
    <row r="4" spans="1:11" ht="16" thickBot="1">
      <c r="A4" s="27" t="s">
        <v>25</v>
      </c>
      <c r="B4" s="32" t="s">
        <v>47</v>
      </c>
    </row>
    <row r="5" spans="1:11" ht="16" thickBot="1">
      <c r="A5" s="27" t="s">
        <v>26</v>
      </c>
      <c r="B5" s="33">
        <v>18349387890</v>
      </c>
    </row>
    <row r="6" spans="1:11" ht="16" thickBot="1">
      <c r="A6" s="27" t="s">
        <v>27</v>
      </c>
      <c r="B6" s="28" t="s">
        <v>48</v>
      </c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8">
      <c r="A9" s="2" t="s">
        <v>0</v>
      </c>
      <c r="B9" s="2" t="s">
        <v>1</v>
      </c>
      <c r="C9" s="2" t="s">
        <v>2</v>
      </c>
      <c r="D9" s="3" t="s">
        <v>29</v>
      </c>
      <c r="E9" s="3" t="s">
        <v>32</v>
      </c>
      <c r="F9" s="3" t="s">
        <v>30</v>
      </c>
      <c r="G9" s="2" t="s">
        <v>3</v>
      </c>
      <c r="H9" s="3" t="s">
        <v>31</v>
      </c>
      <c r="I9" s="3" t="s">
        <v>4</v>
      </c>
      <c r="J9" s="3" t="s">
        <v>5</v>
      </c>
      <c r="K9" s="2" t="s">
        <v>6</v>
      </c>
    </row>
    <row r="10" spans="1:11">
      <c r="A10" s="40" t="s">
        <v>7</v>
      </c>
      <c r="B10" s="5" t="s">
        <v>39</v>
      </c>
      <c r="C10" s="6" t="s">
        <v>8</v>
      </c>
      <c r="D10" s="7">
        <v>0</v>
      </c>
      <c r="E10" s="7">
        <v>0</v>
      </c>
      <c r="F10" s="29">
        <v>300</v>
      </c>
      <c r="G10" s="12">
        <v>0.06</v>
      </c>
      <c r="H10" s="13">
        <f t="shared" ref="H10:H22" si="0">F10*(1+$G$10)</f>
        <v>318</v>
      </c>
      <c r="I10" s="21">
        <f t="shared" ref="I10:I22" si="1">(D10+E10)*F10</f>
        <v>0</v>
      </c>
      <c r="J10" s="21">
        <f t="shared" ref="J10:J22" si="2">(D10+E10)*H10</f>
        <v>0</v>
      </c>
      <c r="K10" s="16" t="s">
        <v>44</v>
      </c>
    </row>
    <row r="11" spans="1:11">
      <c r="A11" s="40"/>
      <c r="B11" s="5" t="s">
        <v>38</v>
      </c>
      <c r="C11" s="6" t="s">
        <v>8</v>
      </c>
      <c r="D11" s="7">
        <v>0</v>
      </c>
      <c r="E11" s="7">
        <v>0</v>
      </c>
      <c r="F11" s="29">
        <v>0</v>
      </c>
      <c r="G11" s="12">
        <v>0.06</v>
      </c>
      <c r="H11" s="13">
        <f t="shared" si="0"/>
        <v>0</v>
      </c>
      <c r="I11" s="21">
        <f t="shared" si="1"/>
        <v>0</v>
      </c>
      <c r="J11" s="21">
        <f t="shared" si="2"/>
        <v>0</v>
      </c>
      <c r="K11" s="15" t="s">
        <v>43</v>
      </c>
    </row>
    <row r="12" spans="1:11">
      <c r="A12" s="8" t="s">
        <v>9</v>
      </c>
      <c r="B12" s="6" t="s">
        <v>37</v>
      </c>
      <c r="C12" s="6" t="s">
        <v>8</v>
      </c>
      <c r="D12" s="7">
        <v>0</v>
      </c>
      <c r="E12" s="7">
        <v>0</v>
      </c>
      <c r="F12" s="29">
        <v>50</v>
      </c>
      <c r="G12" s="12">
        <v>0.06</v>
      </c>
      <c r="H12" s="13">
        <f t="shared" si="0"/>
        <v>53</v>
      </c>
      <c r="I12" s="21">
        <f t="shared" si="1"/>
        <v>0</v>
      </c>
      <c r="J12" s="21">
        <f t="shared" si="2"/>
        <v>0</v>
      </c>
      <c r="K12" s="15"/>
    </row>
    <row r="13" spans="1:11">
      <c r="A13" s="40" t="s">
        <v>41</v>
      </c>
      <c r="B13" s="6" t="s">
        <v>10</v>
      </c>
      <c r="C13" s="6" t="s">
        <v>11</v>
      </c>
      <c r="D13" s="7">
        <v>0</v>
      </c>
      <c r="E13" s="7">
        <v>0</v>
      </c>
      <c r="F13" s="29">
        <v>1200</v>
      </c>
      <c r="G13" s="12">
        <v>0.06</v>
      </c>
      <c r="H13" s="13">
        <f t="shared" si="0"/>
        <v>1272</v>
      </c>
      <c r="I13" s="21">
        <f t="shared" si="1"/>
        <v>0</v>
      </c>
      <c r="J13" s="21">
        <f t="shared" si="2"/>
        <v>0</v>
      </c>
      <c r="K13" s="16" t="s">
        <v>44</v>
      </c>
    </row>
    <row r="14" spans="1:11">
      <c r="A14" s="40"/>
      <c r="B14" s="6" t="s">
        <v>12</v>
      </c>
      <c r="C14" s="6" t="s">
        <v>11</v>
      </c>
      <c r="D14" s="7">
        <v>0</v>
      </c>
      <c r="E14" s="7">
        <v>1</v>
      </c>
      <c r="F14" s="29">
        <v>1600</v>
      </c>
      <c r="G14" s="12">
        <v>0.06</v>
      </c>
      <c r="H14" s="13">
        <f t="shared" si="0"/>
        <v>1696</v>
      </c>
      <c r="I14" s="21">
        <f t="shared" si="1"/>
        <v>1600</v>
      </c>
      <c r="J14" s="21">
        <f t="shared" si="2"/>
        <v>1696</v>
      </c>
      <c r="K14" s="16" t="s">
        <v>44</v>
      </c>
    </row>
    <row r="15" spans="1:11" ht="30.75" customHeight="1">
      <c r="A15" s="40"/>
      <c r="B15" s="6" t="s">
        <v>13</v>
      </c>
      <c r="C15" s="6" t="s">
        <v>11</v>
      </c>
      <c r="D15" s="7">
        <v>0</v>
      </c>
      <c r="E15" s="7">
        <v>0</v>
      </c>
      <c r="F15" s="29">
        <v>2000</v>
      </c>
      <c r="G15" s="12">
        <v>0.06</v>
      </c>
      <c r="H15" s="13">
        <f t="shared" si="0"/>
        <v>2120</v>
      </c>
      <c r="I15" s="21">
        <f t="shared" si="1"/>
        <v>0</v>
      </c>
      <c r="J15" s="21">
        <f t="shared" si="2"/>
        <v>0</v>
      </c>
      <c r="K15" s="16" t="s">
        <v>44</v>
      </c>
    </row>
    <row r="16" spans="1:11" s="23" customFormat="1" ht="42">
      <c r="A16" s="17" t="s">
        <v>14</v>
      </c>
      <c r="B16" s="30" t="s">
        <v>42</v>
      </c>
      <c r="C16" s="18" t="s">
        <v>15</v>
      </c>
      <c r="D16" s="19">
        <v>1</v>
      </c>
      <c r="E16" s="19">
        <v>0</v>
      </c>
      <c r="F16" s="29">
        <v>8000</v>
      </c>
      <c r="G16" s="20">
        <v>0.06</v>
      </c>
      <c r="H16" s="21">
        <f t="shared" si="0"/>
        <v>8480</v>
      </c>
      <c r="I16" s="21">
        <f t="shared" si="1"/>
        <v>8000</v>
      </c>
      <c r="J16" s="21">
        <f t="shared" si="2"/>
        <v>8480</v>
      </c>
      <c r="K16" s="22" t="s">
        <v>51</v>
      </c>
    </row>
    <row r="17" spans="1:11" s="23" customFormat="1">
      <c r="A17" s="41" t="s">
        <v>16</v>
      </c>
      <c r="B17" s="24" t="s">
        <v>35</v>
      </c>
      <c r="C17" s="24" t="s">
        <v>17</v>
      </c>
      <c r="D17" s="25">
        <v>35</v>
      </c>
      <c r="E17" s="25">
        <v>35</v>
      </c>
      <c r="F17" s="29">
        <v>120</v>
      </c>
      <c r="G17" s="20">
        <v>0.06</v>
      </c>
      <c r="H17" s="21">
        <f t="shared" si="0"/>
        <v>127.2</v>
      </c>
      <c r="I17" s="21">
        <f t="shared" si="1"/>
        <v>8400</v>
      </c>
      <c r="J17" s="21">
        <f t="shared" si="2"/>
        <v>8904</v>
      </c>
      <c r="K17" s="26" t="s">
        <v>45</v>
      </c>
    </row>
    <row r="18" spans="1:11" s="23" customFormat="1">
      <c r="A18" s="41"/>
      <c r="B18" s="24" t="s">
        <v>34</v>
      </c>
      <c r="C18" s="24" t="s">
        <v>17</v>
      </c>
      <c r="D18" s="25">
        <v>35</v>
      </c>
      <c r="E18" s="25">
        <v>35</v>
      </c>
      <c r="F18" s="29">
        <v>45</v>
      </c>
      <c r="G18" s="20">
        <v>0.06</v>
      </c>
      <c r="H18" s="21">
        <f t="shared" si="0"/>
        <v>47.7</v>
      </c>
      <c r="I18" s="21">
        <f t="shared" si="1"/>
        <v>3150</v>
      </c>
      <c r="J18" s="21">
        <f t="shared" si="2"/>
        <v>3339</v>
      </c>
      <c r="K18" s="26"/>
    </row>
    <row r="19" spans="1:11" s="23" customFormat="1">
      <c r="A19" s="41"/>
      <c r="B19" s="24" t="s">
        <v>36</v>
      </c>
      <c r="C19" s="24" t="s">
        <v>17</v>
      </c>
      <c r="D19" s="25">
        <v>35</v>
      </c>
      <c r="E19" s="25">
        <v>0</v>
      </c>
      <c r="F19" s="29">
        <v>200</v>
      </c>
      <c r="G19" s="20">
        <v>0.06</v>
      </c>
      <c r="H19" s="21">
        <f t="shared" si="0"/>
        <v>212</v>
      </c>
      <c r="I19" s="21">
        <f t="shared" si="1"/>
        <v>7000</v>
      </c>
      <c r="J19" s="21">
        <f t="shared" si="2"/>
        <v>7420</v>
      </c>
      <c r="K19" s="26" t="s">
        <v>50</v>
      </c>
    </row>
    <row r="20" spans="1:11">
      <c r="A20" s="4" t="s">
        <v>18</v>
      </c>
      <c r="B20" s="15" t="s">
        <v>40</v>
      </c>
      <c r="C20" s="10" t="s">
        <v>8</v>
      </c>
      <c r="D20" s="11">
        <v>35</v>
      </c>
      <c r="E20" s="11">
        <v>0</v>
      </c>
      <c r="F20" s="29">
        <v>50</v>
      </c>
      <c r="G20" s="14">
        <v>0.06</v>
      </c>
      <c r="H20" s="13">
        <f t="shared" si="0"/>
        <v>53</v>
      </c>
      <c r="I20" s="21">
        <f t="shared" si="1"/>
        <v>1750</v>
      </c>
      <c r="J20" s="21">
        <f t="shared" si="2"/>
        <v>1855</v>
      </c>
      <c r="K20" s="5"/>
    </row>
    <row r="21" spans="1:11">
      <c r="A21" s="42" t="s">
        <v>19</v>
      </c>
      <c r="B21" s="6" t="s">
        <v>33</v>
      </c>
      <c r="C21" s="6" t="s">
        <v>20</v>
      </c>
      <c r="D21" s="7">
        <v>1</v>
      </c>
      <c r="E21" s="7">
        <v>1</v>
      </c>
      <c r="F21" s="29">
        <v>800</v>
      </c>
      <c r="G21" s="12">
        <v>0.06</v>
      </c>
      <c r="H21" s="13">
        <f t="shared" si="0"/>
        <v>848</v>
      </c>
      <c r="I21" s="21">
        <f t="shared" si="1"/>
        <v>1600</v>
      </c>
      <c r="J21" s="21">
        <f t="shared" si="2"/>
        <v>1696</v>
      </c>
      <c r="K21" s="9"/>
    </row>
    <row r="22" spans="1:11">
      <c r="A22" s="43"/>
      <c r="B22" s="6" t="s">
        <v>21</v>
      </c>
      <c r="C22" s="6" t="s">
        <v>20</v>
      </c>
      <c r="D22" s="7">
        <v>1</v>
      </c>
      <c r="E22" s="7">
        <v>1</v>
      </c>
      <c r="F22" s="29">
        <v>2000</v>
      </c>
      <c r="G22" s="12">
        <v>0.06</v>
      </c>
      <c r="H22" s="13">
        <f t="shared" si="0"/>
        <v>2120</v>
      </c>
      <c r="I22" s="21">
        <f t="shared" si="1"/>
        <v>4000</v>
      </c>
      <c r="J22" s="21">
        <f t="shared" si="2"/>
        <v>4240</v>
      </c>
      <c r="K22" s="9"/>
    </row>
    <row r="23" spans="1:11">
      <c r="A23" s="37" t="s">
        <v>22</v>
      </c>
      <c r="B23" s="38"/>
      <c r="C23" s="38"/>
      <c r="D23" s="38"/>
      <c r="E23" s="38"/>
      <c r="F23" s="38"/>
      <c r="G23" s="38"/>
      <c r="H23" s="39"/>
      <c r="I23" s="13">
        <f>SUM(I10:I22)</f>
        <v>35500</v>
      </c>
      <c r="J23" s="13">
        <f>SUM(J10:J22)</f>
        <v>37630</v>
      </c>
      <c r="K23" s="6"/>
    </row>
  </sheetData>
  <mergeCells count="6">
    <mergeCell ref="A1:B1"/>
    <mergeCell ref="A23:H23"/>
    <mergeCell ref="A10:A11"/>
    <mergeCell ref="A13:A15"/>
    <mergeCell ref="A17:A19"/>
    <mergeCell ref="A21:A22"/>
  </mergeCells>
  <phoneticPr fontId="4" type="noConversion"/>
  <hyperlinks>
    <hyperlink ref="B6" r:id="rId1" xr:uid="{FB67AAAB-74AD-0040-A29C-D83797BFBC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Alice, BBS-A-31</dc:creator>
  <cp:lastModifiedBy>唐子灵</cp:lastModifiedBy>
  <dcterms:created xsi:type="dcterms:W3CDTF">2019-05-14T07:39:00Z</dcterms:created>
  <dcterms:modified xsi:type="dcterms:W3CDTF">2022-10-09T06:52:41Z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