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4A3DCA2F-907C-4BCF-A910-A81F1C7EEA33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D53" i="3"/>
  <c r="H24" i="3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<sst xmlns="http://schemas.openxmlformats.org/spreadsheetml/2006/main" count="112" uniqueCount="90">
  <si>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</si>
  <si>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</si>
  <si>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</si>
  <si>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</si>
  <si>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</si>
  <si>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</si>
  <si>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</si>
  <si>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</si>
  <si>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</si>
  <si>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</si>
  <si>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</si>
  <si>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</si>
  <si>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</si>
  <si>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</si>
  <si>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</si>
  <si>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</si>
  <si>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</si>
  <si>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</si>
  <si>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</si>
  <si>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</si>
  <si>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</si>
  <si>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</si>
  <si>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</si>
  <si>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</si>
  <si>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</si>
  <si>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</si>
  <si>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</si>
  <si>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</si>
  <si>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</si>
  <si>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</si>
  <si>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</si>
  <si>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</si>
  <si>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</si>
  <si>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</si>
  <si>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</si>
  <si>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</si>
  <si>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</si>
  <si>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</si>
  <si>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</si>
  <si>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</si>
  <si>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</si>
  <si>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</si>
  <si>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</si>
  <si>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</si>
  <si>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</si>
  <si>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</si>
  <si>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</si>
  <si>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</si>
  <si>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</si>
  <si>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</si>
  <si>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</si>
  <si>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</si>
  <si>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</si>
  <si>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</si>
  <si>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</si>
  <si>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</si>
  <si>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</si>
  <si>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</si>
  <si>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</si>
  <si>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</si>
  <si>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</si>
  <si>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</si>
  <si>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</si>
  <si>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</si>
  <si>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</si>
  <si>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</si>
  <si>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</si>
  <si>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</si>
  <si>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</si>
  <si>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</si>
  <si>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</si>
  <si>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</si>
  <si>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</si>
  <si>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</si>
  <si>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</si>
  <si>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</si>
  <si>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</si>
  <si>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</si>
  <si>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</si>
  <si>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</si>
  <si>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</si>
  <si>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</si>
  <si>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</si>
  <si>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</si>
  <si>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</si>
  <si>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</si>
  <si>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</si>
  <si>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会议日期：</t>
    <phoneticPr fontId="12" type="noConversion"/>
  </si>
  <si>
    <t>团号：HMJB-220718-KLB219</t>
    <phoneticPr fontId="12" type="noConversion"/>
  </si>
  <si>
    <t>沃芬采购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</si>
</sst>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I45" sqref="I45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13" style="48" bestFit="1" customWidth="1"/>
    <col min="4" max="4" width="9" style="28"/>
    <col min="5" max="5" width="13" style="28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38"/>
      <c r="J2" s="38"/>
      <c r="K2" s="38"/>
      <c r="L2" s="38"/>
    </row>
    <row r="4" spans="1:12" ht="21" customHeight="1" x14ac:dyDescent="0.3">
      <c r="H4" s="75" t="s">
        <v>88</v>
      </c>
      <c r="I4" s="75"/>
      <c r="J4" s="75" t="s">
        <v>87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3">
      <c r="A7" s="60"/>
      <c r="B7" s="65"/>
      <c r="C7" s="30" t="s">
        <v>6</v>
      </c>
      <c r="D7" s="31" t="s">
        <v>7</v>
      </c>
      <c r="E7" s="46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3">
      <c r="A8" s="61">
        <v>1</v>
      </c>
      <c r="B8" s="55" t="s">
        <v>13</v>
      </c>
      <c r="C8" s="66">
        <v>0</v>
      </c>
      <c r="D8" s="61">
        <v>1</v>
      </c>
      <c r="E8" s="66">
        <f>C8*D8</f>
        <v>0</v>
      </c>
      <c r="F8" s="32">
        <v>0</v>
      </c>
      <c r="G8" s="32">
        <v>0</v>
      </c>
      <c r="H8" s="32">
        <f t="shared" ref="H8:H43" si="0">F8+G8</f>
        <v>0</v>
      </c>
      <c r="I8" s="39"/>
      <c r="J8" s="69" t="s">
        <v>14</v>
      </c>
    </row>
    <row r="9" spans="1:12" ht="21" customHeight="1" x14ac:dyDescent="0.3">
      <c r="A9" s="61"/>
      <c r="B9" s="55"/>
      <c r="C9" s="66"/>
      <c r="D9" s="61"/>
      <c r="E9" s="66"/>
      <c r="F9" s="32">
        <v>0</v>
      </c>
      <c r="G9" s="32">
        <v>0</v>
      </c>
      <c r="H9" s="32">
        <f t="shared" si="0"/>
        <v>0</v>
      </c>
      <c r="I9" s="39"/>
      <c r="J9" s="70"/>
    </row>
    <row r="10" spans="1:12" ht="21" customHeight="1" x14ac:dyDescent="0.3">
      <c r="A10" s="61"/>
      <c r="B10" s="55"/>
      <c r="C10" s="66"/>
      <c r="D10" s="61"/>
      <c r="E10" s="66"/>
      <c r="F10" s="32">
        <v>0</v>
      </c>
      <c r="G10" s="32">
        <v>0</v>
      </c>
      <c r="H10" s="32">
        <f t="shared" si="0"/>
        <v>0</v>
      </c>
      <c r="I10" s="39"/>
      <c r="J10" s="70"/>
    </row>
    <row r="11" spans="1:12" ht="21" customHeight="1" x14ac:dyDescent="0.3">
      <c r="A11" s="61"/>
      <c r="B11" s="55"/>
      <c r="C11" s="66"/>
      <c r="D11" s="61"/>
      <c r="E11" s="66"/>
      <c r="F11" s="32">
        <v>0</v>
      </c>
      <c r="G11" s="32">
        <v>0</v>
      </c>
      <c r="H11" s="32">
        <f t="shared" si="0"/>
        <v>0</v>
      </c>
      <c r="I11" s="39"/>
      <c r="J11" s="70"/>
    </row>
    <row r="12" spans="1:12" ht="21" customHeight="1" x14ac:dyDescent="0.3">
      <c r="A12" s="61"/>
      <c r="B12" s="55"/>
      <c r="C12" s="66"/>
      <c r="D12" s="61"/>
      <c r="E12" s="66"/>
      <c r="F12" s="32">
        <v>0</v>
      </c>
      <c r="G12" s="32">
        <v>0</v>
      </c>
      <c r="H12" s="32">
        <f t="shared" si="0"/>
        <v>0</v>
      </c>
      <c r="I12" s="39"/>
      <c r="J12" s="70"/>
    </row>
    <row r="13" spans="1:12" s="27" customFormat="1" ht="21" customHeight="1" x14ac:dyDescent="0.3">
      <c r="A13" s="33"/>
      <c r="B13" s="34" t="s">
        <v>15</v>
      </c>
      <c r="C13" s="47">
        <f>SUM(C8)</f>
        <v>0</v>
      </c>
      <c r="D13" s="47">
        <f>SUM(D8)</f>
        <v>1</v>
      </c>
      <c r="E13" s="47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0"/>
      <c r="J13" s="71"/>
    </row>
    <row r="14" spans="1:12" ht="21" customHeight="1" x14ac:dyDescent="0.3">
      <c r="A14" s="62">
        <v>2</v>
      </c>
      <c r="B14" s="56" t="s">
        <v>16</v>
      </c>
      <c r="C14" s="67">
        <v>0</v>
      </c>
      <c r="D14" s="62">
        <v>1</v>
      </c>
      <c r="E14" s="67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39"/>
      <c r="J14" s="69" t="s">
        <v>17</v>
      </c>
    </row>
    <row r="15" spans="1:12" ht="21" customHeight="1" x14ac:dyDescent="0.3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3">F15+G15</f>
        <v>0</v>
      </c>
      <c r="I15" s="39"/>
      <c r="J15" s="70"/>
    </row>
    <row r="16" spans="1:12" s="27" customFormat="1" ht="21" customHeight="1" x14ac:dyDescent="0.3">
      <c r="A16" s="33"/>
      <c r="B16" s="34" t="s">
        <v>18</v>
      </c>
      <c r="C16" s="47">
        <f>SUM(C14)</f>
        <v>0</v>
      </c>
      <c r="D16" s="47">
        <f>SUM(D14)</f>
        <v>1</v>
      </c>
      <c r="E16" s="47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40"/>
      <c r="J16" s="71"/>
    </row>
    <row r="17" spans="1:10" ht="21" customHeight="1" x14ac:dyDescent="0.3">
      <c r="A17" s="61">
        <v>3</v>
      </c>
      <c r="B17" s="55" t="s">
        <v>19</v>
      </c>
      <c r="C17" s="66">
        <v>0</v>
      </c>
      <c r="D17" s="61"/>
      <c r="E17" s="66">
        <f t="shared" si="2"/>
        <v>0</v>
      </c>
      <c r="F17" s="32">
        <v>0</v>
      </c>
      <c r="G17" s="32">
        <v>0</v>
      </c>
      <c r="H17" s="32">
        <f t="shared" si="0"/>
        <v>0</v>
      </c>
      <c r="I17" s="39"/>
      <c r="J17" s="77" t="s">
        <v>20</v>
      </c>
    </row>
    <row r="18" spans="1:10" ht="21" customHeight="1" x14ac:dyDescent="0.3">
      <c r="A18" s="61"/>
      <c r="B18" s="55"/>
      <c r="C18" s="66"/>
      <c r="D18" s="61"/>
      <c r="E18" s="66"/>
      <c r="F18" s="32">
        <v>0</v>
      </c>
      <c r="G18" s="32">
        <v>0</v>
      </c>
      <c r="H18" s="32">
        <f t="shared" si="0"/>
        <v>0</v>
      </c>
      <c r="I18" s="39"/>
      <c r="J18" s="78"/>
    </row>
    <row r="19" spans="1:10" ht="21" customHeight="1" x14ac:dyDescent="0.3">
      <c r="A19" s="61"/>
      <c r="B19" s="55"/>
      <c r="C19" s="66"/>
      <c r="D19" s="61"/>
      <c r="E19" s="66"/>
      <c r="F19" s="32">
        <v>0</v>
      </c>
      <c r="G19" s="32">
        <v>0</v>
      </c>
      <c r="H19" s="32">
        <f t="shared" si="0"/>
        <v>0</v>
      </c>
      <c r="I19" s="39"/>
      <c r="J19" s="78"/>
    </row>
    <row r="20" spans="1:10" ht="21" customHeight="1" x14ac:dyDescent="0.3">
      <c r="A20" s="61"/>
      <c r="B20" s="55"/>
      <c r="C20" s="66"/>
      <c r="D20" s="61"/>
      <c r="E20" s="66"/>
      <c r="F20" s="32">
        <v>0</v>
      </c>
      <c r="G20" s="32">
        <v>0</v>
      </c>
      <c r="H20" s="32">
        <f t="shared" si="0"/>
        <v>0</v>
      </c>
      <c r="I20" s="39"/>
      <c r="J20" s="78"/>
    </row>
    <row r="21" spans="1:10" s="27" customFormat="1" ht="21" customHeight="1" x14ac:dyDescent="0.3">
      <c r="A21" s="33"/>
      <c r="B21" s="34" t="s">
        <v>21</v>
      </c>
      <c r="C21" s="47">
        <f>SUM(C17)</f>
        <v>0</v>
      </c>
      <c r="D21" s="47">
        <f t="shared" ref="D21:E21" si="4">SUM(D17)</f>
        <v>0</v>
      </c>
      <c r="E21" s="47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0"/>
      <c r="J21" s="79"/>
    </row>
    <row r="22" spans="1:10" ht="21" customHeight="1" x14ac:dyDescent="0.3">
      <c r="A22" s="61">
        <v>4</v>
      </c>
      <c r="B22" s="55" t="s">
        <v>22</v>
      </c>
      <c r="C22" s="66">
        <v>0</v>
      </c>
      <c r="D22" s="61">
        <v>1</v>
      </c>
      <c r="E22" s="66">
        <f t="shared" si="2"/>
        <v>0</v>
      </c>
      <c r="F22" s="32">
        <v>0</v>
      </c>
      <c r="G22" s="32">
        <v>0</v>
      </c>
      <c r="H22" s="32">
        <f t="shared" si="0"/>
        <v>0</v>
      </c>
      <c r="I22" s="45"/>
      <c r="J22" s="77" t="s">
        <v>23</v>
      </c>
    </row>
    <row r="23" spans="1:10" ht="21" customHeight="1" x14ac:dyDescent="0.3">
      <c r="A23" s="61"/>
      <c r="B23" s="55"/>
      <c r="C23" s="66"/>
      <c r="D23" s="61"/>
      <c r="E23" s="66"/>
      <c r="F23" s="32">
        <v>0</v>
      </c>
      <c r="G23" s="32">
        <v>0</v>
      </c>
      <c r="H23" s="32">
        <f t="shared" si="0"/>
        <v>0</v>
      </c>
      <c r="I23" s="39"/>
      <c r="J23" s="78"/>
    </row>
    <row r="24" spans="1:10" s="27" customFormat="1" ht="21" customHeight="1" x14ac:dyDescent="0.3">
      <c r="A24" s="33"/>
      <c r="B24" s="34" t="s">
        <v>24</v>
      </c>
      <c r="C24" s="47">
        <f>SUM(C22)</f>
        <v>0</v>
      </c>
      <c r="D24" s="47">
        <f t="shared" ref="D24:E24" si="6">SUM(D22)</f>
        <v>1</v>
      </c>
      <c r="E24" s="47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0"/>
      <c r="J24" s="79"/>
    </row>
    <row r="25" spans="1:10" ht="21" customHeight="1" x14ac:dyDescent="0.3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32">
        <v>0</v>
      </c>
      <c r="G25" s="32">
        <v>0</v>
      </c>
      <c r="H25" s="32">
        <f t="shared" si="0"/>
        <v>0</v>
      </c>
      <c r="I25" s="45"/>
      <c r="J25" s="69" t="s">
        <v>26</v>
      </c>
    </row>
    <row r="26" spans="1:10" ht="21" customHeight="1" x14ac:dyDescent="0.3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39"/>
      <c r="J26" s="70"/>
    </row>
    <row r="27" spans="1:10" s="27" customFormat="1" ht="21" customHeight="1" x14ac:dyDescent="0.3">
      <c r="A27" s="33"/>
      <c r="B27" s="34" t="s">
        <v>27</v>
      </c>
      <c r="C27" s="47">
        <f>SUM(C25)</f>
        <v>0</v>
      </c>
      <c r="D27" s="47">
        <f t="shared" ref="D27:E27" si="9">SUM(D25)</f>
        <v>1</v>
      </c>
      <c r="E27" s="47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0"/>
      <c r="J27" s="71"/>
    </row>
    <row r="28" spans="1:10" ht="21" customHeight="1" x14ac:dyDescent="0.3">
      <c r="A28" s="61">
        <v>6</v>
      </c>
      <c r="B28" s="55" t="s">
        <v>28</v>
      </c>
      <c r="C28" s="66">
        <v>0</v>
      </c>
      <c r="D28" s="61">
        <v>1</v>
      </c>
      <c r="E28" s="66">
        <f t="shared" si="2"/>
        <v>0</v>
      </c>
      <c r="F28" s="32">
        <v>0</v>
      </c>
      <c r="G28" s="32">
        <v>0</v>
      </c>
      <c r="H28" s="32">
        <f t="shared" si="0"/>
        <v>0</v>
      </c>
      <c r="I28" s="39"/>
      <c r="J28" s="69" t="s">
        <v>29</v>
      </c>
    </row>
    <row r="29" spans="1:10" ht="21" customHeight="1" x14ac:dyDescent="0.3">
      <c r="A29" s="61"/>
      <c r="B29" s="55"/>
      <c r="C29" s="66"/>
      <c r="D29" s="61"/>
      <c r="E29" s="66"/>
      <c r="F29" s="32">
        <v>0</v>
      </c>
      <c r="G29" s="32">
        <v>0</v>
      </c>
      <c r="H29" s="32">
        <f t="shared" si="0"/>
        <v>0</v>
      </c>
      <c r="I29" s="39"/>
      <c r="J29" s="78"/>
    </row>
    <row r="30" spans="1:10" ht="21" customHeight="1" x14ac:dyDescent="0.3">
      <c r="A30" s="61"/>
      <c r="B30" s="55"/>
      <c r="C30" s="66"/>
      <c r="D30" s="61"/>
      <c r="E30" s="66"/>
      <c r="F30" s="32">
        <v>0</v>
      </c>
      <c r="G30" s="32">
        <v>0</v>
      </c>
      <c r="H30" s="32">
        <f t="shared" si="0"/>
        <v>0</v>
      </c>
      <c r="I30" s="39"/>
      <c r="J30" s="78"/>
    </row>
    <row r="31" spans="1:10" ht="21" customHeight="1" x14ac:dyDescent="0.3">
      <c r="A31" s="61"/>
      <c r="B31" s="55"/>
      <c r="C31" s="66"/>
      <c r="D31" s="61"/>
      <c r="E31" s="66"/>
      <c r="F31" s="32">
        <v>0</v>
      </c>
      <c r="G31" s="32">
        <v>0</v>
      </c>
      <c r="H31" s="32">
        <f t="shared" si="0"/>
        <v>0</v>
      </c>
      <c r="I31" s="39"/>
      <c r="J31" s="78"/>
    </row>
    <row r="32" spans="1:10" s="27" customFormat="1" ht="21" customHeight="1" x14ac:dyDescent="0.3">
      <c r="A32" s="33"/>
      <c r="B32" s="34" t="s">
        <v>30</v>
      </c>
      <c r="C32" s="47">
        <f>SUM(C28)</f>
        <v>0</v>
      </c>
      <c r="D32" s="47">
        <f t="shared" ref="D32:E32" si="11">SUM(D28)</f>
        <v>1</v>
      </c>
      <c r="E32" s="47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0"/>
      <c r="J32" s="79"/>
    </row>
    <row r="33" spans="1:10" ht="21" customHeight="1" x14ac:dyDescent="0.3">
      <c r="A33" s="61">
        <v>7</v>
      </c>
      <c r="B33" s="55" t="s">
        <v>31</v>
      </c>
      <c r="C33" s="66">
        <v>0</v>
      </c>
      <c r="D33" s="61">
        <v>1</v>
      </c>
      <c r="E33" s="66">
        <f t="shared" si="2"/>
        <v>0</v>
      </c>
      <c r="F33" s="32">
        <v>0</v>
      </c>
      <c r="G33" s="32">
        <v>0</v>
      </c>
      <c r="H33" s="32">
        <f t="shared" si="0"/>
        <v>0</v>
      </c>
      <c r="I33" s="39"/>
      <c r="J33" s="72"/>
    </row>
    <row r="34" spans="1:10" ht="21" customHeight="1" x14ac:dyDescent="0.3">
      <c r="A34" s="61"/>
      <c r="B34" s="55"/>
      <c r="C34" s="66"/>
      <c r="D34" s="61"/>
      <c r="E34" s="66"/>
      <c r="F34" s="32">
        <v>0</v>
      </c>
      <c r="G34" s="32">
        <v>0</v>
      </c>
      <c r="H34" s="32">
        <f t="shared" si="0"/>
        <v>0</v>
      </c>
      <c r="I34" s="39"/>
      <c r="J34" s="73"/>
    </row>
    <row r="35" spans="1:10" ht="21" customHeight="1" x14ac:dyDescent="0.3">
      <c r="A35" s="61"/>
      <c r="B35" s="55"/>
      <c r="C35" s="66"/>
      <c r="D35" s="61"/>
      <c r="E35" s="66"/>
      <c r="F35" s="32">
        <v>0</v>
      </c>
      <c r="G35" s="32">
        <v>0</v>
      </c>
      <c r="H35" s="32">
        <f t="shared" si="0"/>
        <v>0</v>
      </c>
      <c r="I35" s="39"/>
      <c r="J35" s="73"/>
    </row>
    <row r="36" spans="1:10" ht="21" customHeight="1" x14ac:dyDescent="0.3">
      <c r="A36" s="61"/>
      <c r="B36" s="55"/>
      <c r="C36" s="66"/>
      <c r="D36" s="61"/>
      <c r="E36" s="66"/>
      <c r="F36" s="32">
        <v>0</v>
      </c>
      <c r="G36" s="32">
        <v>0</v>
      </c>
      <c r="H36" s="32">
        <f t="shared" si="0"/>
        <v>0</v>
      </c>
      <c r="I36" s="39"/>
      <c r="J36" s="73"/>
    </row>
    <row r="37" spans="1:10" s="27" customFormat="1" ht="21" customHeight="1" x14ac:dyDescent="0.3">
      <c r="A37" s="33"/>
      <c r="B37" s="34" t="s">
        <v>32</v>
      </c>
      <c r="C37" s="47">
        <f>SUM(C33)</f>
        <v>0</v>
      </c>
      <c r="D37" s="47">
        <f t="shared" ref="D37:E37" si="13">SUM(D33)</f>
        <v>1</v>
      </c>
      <c r="E37" s="47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0"/>
      <c r="J37" s="74"/>
    </row>
    <row r="38" spans="1:10" ht="21" customHeight="1" x14ac:dyDescent="0.3">
      <c r="A38" s="61">
        <v>8</v>
      </c>
      <c r="B38" s="55" t="s">
        <v>33</v>
      </c>
      <c r="C38" s="66">
        <v>0</v>
      </c>
      <c r="D38" s="61">
        <v>1</v>
      </c>
      <c r="E38" s="66">
        <f t="shared" si="2"/>
        <v>0</v>
      </c>
      <c r="F38" s="32">
        <v>0</v>
      </c>
      <c r="G38" s="32">
        <v>0</v>
      </c>
      <c r="H38" s="32">
        <f t="shared" si="0"/>
        <v>0</v>
      </c>
      <c r="I38" s="39"/>
      <c r="J38" s="77" t="s">
        <v>34</v>
      </c>
    </row>
    <row r="39" spans="1:10" ht="21" customHeight="1" x14ac:dyDescent="0.3">
      <c r="A39" s="61"/>
      <c r="B39" s="55"/>
      <c r="C39" s="66"/>
      <c r="D39" s="61"/>
      <c r="E39" s="66"/>
      <c r="F39" s="32">
        <v>0</v>
      </c>
      <c r="G39" s="32">
        <v>0</v>
      </c>
      <c r="H39" s="32">
        <f t="shared" si="0"/>
        <v>0</v>
      </c>
      <c r="I39" s="39"/>
      <c r="J39" s="78"/>
    </row>
    <row r="40" spans="1:10" s="27" customFormat="1" ht="21" customHeight="1" x14ac:dyDescent="0.3">
      <c r="A40" s="33"/>
      <c r="B40" s="34" t="s">
        <v>35</v>
      </c>
      <c r="C40" s="47">
        <f>SUM(C38)</f>
        <v>0</v>
      </c>
      <c r="D40" s="47">
        <f t="shared" ref="D40:E40" si="15">SUM(D38)</f>
        <v>1</v>
      </c>
      <c r="E40" s="47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0"/>
      <c r="J40" s="79"/>
    </row>
    <row r="41" spans="1:10" ht="21" customHeight="1" x14ac:dyDescent="0.3">
      <c r="A41" s="61">
        <v>9</v>
      </c>
      <c r="B41" s="55" t="s">
        <v>36</v>
      </c>
      <c r="C41" s="66">
        <v>0</v>
      </c>
      <c r="D41" s="61">
        <v>1</v>
      </c>
      <c r="E41" s="66">
        <f t="shared" si="2"/>
        <v>0</v>
      </c>
      <c r="F41" s="32">
        <v>0</v>
      </c>
      <c r="G41" s="32">
        <v>0</v>
      </c>
      <c r="H41" s="32">
        <f t="shared" si="0"/>
        <v>0</v>
      </c>
      <c r="I41" s="39"/>
      <c r="J41" s="69" t="s">
        <v>37</v>
      </c>
    </row>
    <row r="42" spans="1:10" ht="21" customHeight="1" x14ac:dyDescent="0.3">
      <c r="A42" s="61"/>
      <c r="B42" s="55"/>
      <c r="C42" s="66"/>
      <c r="D42" s="61"/>
      <c r="E42" s="66"/>
      <c r="F42" s="32">
        <v>0</v>
      </c>
      <c r="G42" s="32">
        <v>0</v>
      </c>
      <c r="H42" s="32">
        <f t="shared" si="0"/>
        <v>0</v>
      </c>
      <c r="I42" s="39"/>
      <c r="J42" s="70"/>
    </row>
    <row r="43" spans="1:10" ht="21" customHeight="1" x14ac:dyDescent="0.3">
      <c r="A43" s="61"/>
      <c r="B43" s="55"/>
      <c r="C43" s="66"/>
      <c r="D43" s="61"/>
      <c r="E43" s="66"/>
      <c r="F43" s="32">
        <v>0</v>
      </c>
      <c r="G43" s="32">
        <v>0</v>
      </c>
      <c r="H43" s="32">
        <f t="shared" si="0"/>
        <v>0</v>
      </c>
      <c r="I43" s="39"/>
      <c r="J43" s="70"/>
    </row>
    <row r="44" spans="1:10" s="27" customFormat="1" ht="21" customHeight="1" x14ac:dyDescent="0.3">
      <c r="A44" s="33"/>
      <c r="B44" s="34" t="s">
        <v>38</v>
      </c>
      <c r="C44" s="47">
        <f>SUM(C41)</f>
        <v>0</v>
      </c>
      <c r="D44" s="47">
        <f t="shared" ref="D44:E44" si="17">SUM(D41)</f>
        <v>1</v>
      </c>
      <c r="E44" s="47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0"/>
      <c r="J44" s="71"/>
    </row>
    <row r="45" spans="1:10" ht="13.5" x14ac:dyDescent="0.3">
      <c r="A45" s="62">
        <v>10</v>
      </c>
      <c r="B45" s="55" t="s">
        <v>39</v>
      </c>
      <c r="C45" s="66">
        <v>0</v>
      </c>
      <c r="D45" s="61">
        <v>1</v>
      </c>
      <c r="E45" s="66">
        <f t="shared" si="2"/>
        <v>0</v>
      </c>
      <c r="F45" s="32">
        <v>582</v>
      </c>
      <c r="G45" s="32">
        <v>0</v>
      </c>
      <c r="H45" s="32">
        <f>F45+G45</f>
        <v>582</v>
      </c>
      <c r="I45" s="44" t="s">
        <v>89</v>
      </c>
      <c r="J45" s="72"/>
    </row>
    <row r="46" spans="1:10" ht="21" customHeight="1" x14ac:dyDescent="0.3">
      <c r="A46" s="64"/>
      <c r="B46" s="55"/>
      <c r="C46" s="66"/>
      <c r="D46" s="61"/>
      <c r="E46" s="66"/>
      <c r="F46" s="32">
        <v>52</v>
      </c>
      <c r="G46" s="32">
        <v>0</v>
      </c>
      <c r="H46" s="32">
        <f t="shared" ref="H46:H51" si="19">F46+G46</f>
        <v>52</v>
      </c>
      <c r="I46" s="39"/>
      <c r="J46" s="73"/>
    </row>
    <row r="47" spans="1:10" ht="21" customHeight="1" x14ac:dyDescent="0.3">
      <c r="A47" s="64"/>
      <c r="B47" s="55"/>
      <c r="C47" s="66"/>
      <c r="D47" s="61"/>
      <c r="E47" s="66"/>
      <c r="F47" s="32">
        <v>0</v>
      </c>
      <c r="G47" s="32">
        <v>0</v>
      </c>
      <c r="H47" s="32">
        <f t="shared" si="19"/>
        <v>0</v>
      </c>
      <c r="I47" s="39"/>
      <c r="J47" s="73"/>
    </row>
    <row r="48" spans="1:10" ht="21" customHeight="1" x14ac:dyDescent="0.3">
      <c r="A48" s="64"/>
      <c r="B48" s="55"/>
      <c r="C48" s="66"/>
      <c r="D48" s="61"/>
      <c r="E48" s="66"/>
      <c r="F48" s="32">
        <v>0</v>
      </c>
      <c r="G48" s="32">
        <v>0</v>
      </c>
      <c r="H48" s="32">
        <f t="shared" si="19"/>
        <v>0</v>
      </c>
      <c r="I48" s="39"/>
      <c r="J48" s="73"/>
    </row>
    <row r="49" spans="1:10" ht="21" customHeight="1" x14ac:dyDescent="0.3">
      <c r="A49" s="64"/>
      <c r="B49" s="55"/>
      <c r="C49" s="66"/>
      <c r="D49" s="61"/>
      <c r="E49" s="66"/>
      <c r="F49" s="32">
        <v>0</v>
      </c>
      <c r="G49" s="32">
        <v>0</v>
      </c>
      <c r="H49" s="32">
        <f t="shared" si="19"/>
        <v>0</v>
      </c>
      <c r="I49" s="39"/>
      <c r="J49" s="73"/>
    </row>
    <row r="50" spans="1:10" ht="21" customHeight="1" x14ac:dyDescent="0.3">
      <c r="A50" s="64"/>
      <c r="B50" s="55"/>
      <c r="C50" s="66"/>
      <c r="D50" s="61"/>
      <c r="E50" s="66"/>
      <c r="F50" s="32">
        <v>0</v>
      </c>
      <c r="G50" s="32">
        <v>0</v>
      </c>
      <c r="H50" s="32">
        <f t="shared" si="19"/>
        <v>0</v>
      </c>
      <c r="I50" s="39"/>
      <c r="J50" s="73"/>
    </row>
    <row r="51" spans="1:10" ht="21" customHeight="1" x14ac:dyDescent="0.3">
      <c r="A51" s="63"/>
      <c r="B51" s="55"/>
      <c r="C51" s="66"/>
      <c r="D51" s="61"/>
      <c r="E51" s="66"/>
      <c r="F51" s="32">
        <v>0</v>
      </c>
      <c r="G51" s="32">
        <v>0</v>
      </c>
      <c r="H51" s="32">
        <f t="shared" si="19"/>
        <v>0</v>
      </c>
      <c r="I51" s="39"/>
      <c r="J51" s="73"/>
    </row>
    <row r="52" spans="1:10" s="27" customFormat="1" ht="21" customHeight="1" x14ac:dyDescent="0.3">
      <c r="A52" s="33"/>
      <c r="B52" s="34" t="s">
        <v>40</v>
      </c>
      <c r="C52" s="47">
        <f>SUM(C45)</f>
        <v>0</v>
      </c>
      <c r="D52" s="47">
        <f t="shared" ref="D52:E52" si="20">SUM(D45)</f>
        <v>1</v>
      </c>
      <c r="E52" s="47">
        <f t="shared" si="20"/>
        <v>0</v>
      </c>
      <c r="F52" s="35">
        <f>SUM(F45:F51)</f>
        <v>634</v>
      </c>
      <c r="G52" s="35">
        <f t="shared" ref="G52:H52" si="21">SUM(G45:G51)</f>
        <v>0</v>
      </c>
      <c r="H52" s="35">
        <f t="shared" si="21"/>
        <v>634</v>
      </c>
      <c r="I52" s="40"/>
      <c r="J52" s="74"/>
    </row>
    <row r="53" spans="1:10" ht="21" customHeight="1" x14ac:dyDescent="0.3">
      <c r="A53" s="33"/>
      <c r="B53" s="34" t="s">
        <v>41</v>
      </c>
      <c r="C53" s="47">
        <f>SUM(C52,C44,C40,C37,C32,C27,C24,C21,C16,C13)</f>
        <v>0</v>
      </c>
      <c r="D53" s="47">
        <f t="shared" ref="D53:H53" si="22">SUM(D52,D44,D40,D37,D32,D27,D24,D21,D16,D13)</f>
        <v>9</v>
      </c>
      <c r="E53" s="47">
        <f t="shared" si="22"/>
        <v>0</v>
      </c>
      <c r="F53" s="35">
        <f t="shared" si="22"/>
        <v>634</v>
      </c>
      <c r="G53" s="35">
        <f t="shared" si="22"/>
        <v>0</v>
      </c>
      <c r="H53" s="35">
        <f t="shared" si="22"/>
        <v>634</v>
      </c>
      <c r="I53" s="40"/>
      <c r="J53" s="41"/>
    </row>
    <row r="57" spans="1:10" ht="21" customHeight="1" x14ac:dyDescent="0.3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2" t="s">
        <v>46</v>
      </c>
    </row>
    <row r="58" spans="1:10" ht="21" customHeight="1" x14ac:dyDescent="0.3">
      <c r="A58" s="58">
        <f>E53</f>
        <v>0</v>
      </c>
      <c r="B58" s="59"/>
      <c r="C58" s="59">
        <f>H53</f>
        <v>634</v>
      </c>
      <c r="D58" s="59"/>
      <c r="E58" s="59">
        <f>F53</f>
        <v>634</v>
      </c>
      <c r="F58" s="59"/>
      <c r="G58" s="59">
        <f>G53</f>
        <v>0</v>
      </c>
      <c r="H58" s="59"/>
      <c r="I58" s="43">
        <f>A58-C58</f>
        <v>-634</v>
      </c>
    </row>
    <row r="60" spans="1:10" ht="21" customHeight="1" x14ac:dyDescent="0.3">
      <c r="A60" s="36" t="s">
        <v>47</v>
      </c>
      <c r="B60" s="27"/>
      <c r="C60" s="37" t="s">
        <v>48</v>
      </c>
      <c r="D60" s="36"/>
      <c r="E60" s="36" t="s">
        <v>49</v>
      </c>
      <c r="F60" s="36"/>
      <c r="G60" s="36" t="s">
        <v>50</v>
      </c>
      <c r="H60" s="36"/>
      <c r="I60" s="2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52</v>
      </c>
      <c r="E5" s="5"/>
      <c r="F5" s="80" t="s">
        <v>53</v>
      </c>
      <c r="G5" s="80"/>
      <c r="H5" s="5" t="s">
        <v>54</v>
      </c>
      <c r="I5" s="4"/>
      <c r="J5" s="80" t="s">
        <v>55</v>
      </c>
      <c r="K5" s="81"/>
    </row>
    <row r="6" spans="2:11" ht="20.100000000000001" customHeight="1" x14ac:dyDescent="0.3">
      <c r="B6" s="6"/>
      <c r="C6" s="7"/>
      <c r="D6" s="8" t="s">
        <v>56</v>
      </c>
      <c r="E6" s="8"/>
      <c r="F6" s="82" t="s">
        <v>57</v>
      </c>
      <c r="G6" s="82"/>
      <c r="H6" s="8" t="s">
        <v>58</v>
      </c>
      <c r="I6" s="7"/>
      <c r="J6" s="82" t="s">
        <v>59</v>
      </c>
      <c r="K6" s="83"/>
    </row>
    <row r="7" spans="2:11" ht="20.100000000000001" customHeight="1" x14ac:dyDescent="0.3">
      <c r="B7" s="6"/>
      <c r="C7" s="7"/>
      <c r="D7" s="8" t="s">
        <v>60</v>
      </c>
      <c r="E7" s="8"/>
      <c r="F7" s="84">
        <v>43704</v>
      </c>
      <c r="G7" s="82"/>
      <c r="H7" s="8" t="s">
        <v>61</v>
      </c>
      <c r="I7" s="7"/>
      <c r="J7" s="82">
        <v>8.2799999999999994</v>
      </c>
      <c r="K7" s="8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85" t="s">
        <v>86</v>
      </c>
      <c r="K8" s="8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7" t="s">
        <v>1</v>
      </c>
      <c r="C10" s="88"/>
      <c r="D10" s="13" t="s">
        <v>63</v>
      </c>
      <c r="E10" s="87" t="s">
        <v>64</v>
      </c>
      <c r="F10" s="88"/>
      <c r="G10" s="15" t="s">
        <v>65</v>
      </c>
      <c r="H10" s="14" t="s">
        <v>66</v>
      </c>
      <c r="I10" s="87" t="s">
        <v>67</v>
      </c>
      <c r="J10" s="88"/>
      <c r="K10" s="15" t="s">
        <v>68</v>
      </c>
    </row>
    <row r="11" spans="2:11" ht="20.100000000000001" customHeight="1" x14ac:dyDescent="0.3">
      <c r="B11" s="89">
        <v>1</v>
      </c>
      <c r="C11" s="90"/>
      <c r="D11" s="99" t="s">
        <v>69</v>
      </c>
      <c r="E11" s="89" t="s">
        <v>70</v>
      </c>
      <c r="F11" s="90"/>
      <c r="G11" s="16">
        <v>0</v>
      </c>
      <c r="H11" s="16"/>
      <c r="I11" s="91"/>
      <c r="J11" s="92"/>
      <c r="K11" s="21" t="s">
        <v>71</v>
      </c>
    </row>
    <row r="12" spans="2:11" ht="23" customHeight="1" x14ac:dyDescent="0.3">
      <c r="B12" s="89">
        <v>2</v>
      </c>
      <c r="C12" s="90"/>
      <c r="D12" s="100"/>
      <c r="E12" s="93" t="s">
        <v>72</v>
      </c>
      <c r="F12" s="93"/>
      <c r="G12" s="16">
        <v>0</v>
      </c>
      <c r="H12" s="16"/>
      <c r="I12" s="91"/>
      <c r="J12" s="92"/>
      <c r="K12" s="21" t="s">
        <v>71</v>
      </c>
    </row>
    <row r="13" spans="2:11" ht="20.100000000000001" customHeight="1" x14ac:dyDescent="0.3">
      <c r="B13" s="89">
        <v>3</v>
      </c>
      <c r="C13" s="90"/>
      <c r="D13" s="100"/>
      <c r="E13" s="89" t="s">
        <v>73</v>
      </c>
      <c r="F13" s="90"/>
      <c r="G13" s="16">
        <v>0</v>
      </c>
      <c r="H13" s="16"/>
      <c r="I13" s="91"/>
      <c r="J13" s="92"/>
      <c r="K13" s="21" t="s">
        <v>71</v>
      </c>
    </row>
    <row r="14" spans="2:11" ht="20.100000000000001" customHeight="1" x14ac:dyDescent="0.3">
      <c r="B14" s="89">
        <v>4</v>
      </c>
      <c r="C14" s="90"/>
      <c r="D14" s="100"/>
      <c r="E14" s="89" t="s">
        <v>74</v>
      </c>
      <c r="F14" s="90"/>
      <c r="G14" s="16">
        <v>0</v>
      </c>
      <c r="H14" s="16"/>
      <c r="I14" s="91"/>
      <c r="J14" s="92"/>
      <c r="K14" s="21" t="s">
        <v>75</v>
      </c>
    </row>
    <row r="15" spans="2:11" ht="20.100000000000001" customHeight="1" x14ac:dyDescent="0.3">
      <c r="B15" s="89">
        <v>5</v>
      </c>
      <c r="C15" s="90"/>
      <c r="D15" s="99" t="s">
        <v>39</v>
      </c>
      <c r="E15" s="93" t="s">
        <v>76</v>
      </c>
      <c r="F15" s="93"/>
      <c r="G15" s="16">
        <v>0</v>
      </c>
      <c r="H15" s="16"/>
      <c r="I15" s="91"/>
      <c r="J15" s="92"/>
      <c r="K15" s="21"/>
    </row>
    <row r="16" spans="2:11" ht="20.100000000000001" customHeight="1" x14ac:dyDescent="0.3">
      <c r="B16" s="89">
        <v>6</v>
      </c>
      <c r="C16" s="90"/>
      <c r="D16" s="100"/>
      <c r="E16" s="93"/>
      <c r="F16" s="93"/>
      <c r="G16" s="16">
        <v>0</v>
      </c>
      <c r="H16" s="16"/>
      <c r="I16" s="91"/>
      <c r="J16" s="92"/>
      <c r="K16" s="21"/>
    </row>
    <row r="17" spans="1:11" ht="20.100000000000001" customHeight="1" x14ac:dyDescent="0.3">
      <c r="B17" s="89">
        <v>7</v>
      </c>
      <c r="C17" s="90"/>
      <c r="D17" s="101"/>
      <c r="E17" s="93"/>
      <c r="F17" s="93"/>
      <c r="G17" s="16">
        <v>0</v>
      </c>
      <c r="H17" s="16"/>
      <c r="I17" s="91"/>
      <c r="J17" s="92"/>
      <c r="K17" s="21"/>
    </row>
    <row r="18" spans="1:11" ht="20.100000000000001" customHeight="1" x14ac:dyDescent="0.3">
      <c r="B18" s="87" t="s">
        <v>41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97" t="s">
        <v>66</v>
      </c>
      <c r="C20" s="97"/>
      <c r="D20" s="97"/>
      <c r="E20" s="97"/>
      <c r="F20" s="97"/>
      <c r="G20" s="97" t="s">
        <v>77</v>
      </c>
      <c r="H20" s="97"/>
      <c r="I20" s="97"/>
      <c r="J20" s="97"/>
      <c r="K20" s="15" t="s">
        <v>78</v>
      </c>
    </row>
    <row r="21" spans="1:11" ht="20.100000000000001" customHeight="1" x14ac:dyDescent="0.3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79</v>
      </c>
      <c r="C23" s="7"/>
      <c r="D23" s="7"/>
      <c r="E23" s="7"/>
      <c r="F23" s="7" t="s">
        <v>48</v>
      </c>
      <c r="G23" s="7" t="s">
        <v>80</v>
      </c>
      <c r="H23" s="7"/>
      <c r="I23" s="7"/>
      <c r="J23" s="7" t="s">
        <v>50</v>
      </c>
      <c r="K23" s="7"/>
    </row>
    <row r="26" spans="1:11" ht="17.649999999999999" x14ac:dyDescent="0.3">
      <c r="A26" s="49" t="s">
        <v>81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3">
      <c r="B28" s="3"/>
      <c r="C28" s="4"/>
      <c r="D28" s="5" t="s">
        <v>52</v>
      </c>
      <c r="E28" s="5"/>
      <c r="F28" s="80" t="str">
        <f>F5</f>
        <v>王凤雨</v>
      </c>
      <c r="G28" s="80"/>
      <c r="H28" s="5" t="s">
        <v>54</v>
      </c>
      <c r="I28" s="4"/>
      <c r="J28" s="80" t="str">
        <f>J5</f>
        <v>助理</v>
      </c>
      <c r="K28" s="81"/>
    </row>
    <row r="29" spans="1:11" ht="20.100000000000001" customHeight="1" x14ac:dyDescent="0.3">
      <c r="B29" s="6"/>
      <c r="C29" s="7"/>
      <c r="D29" s="8" t="s">
        <v>56</v>
      </c>
      <c r="E29" s="8"/>
      <c r="F29" s="82" t="str">
        <f>F6</f>
        <v>北京</v>
      </c>
      <c r="G29" s="82"/>
      <c r="H29" s="8" t="s">
        <v>58</v>
      </c>
      <c r="I29" s="7"/>
      <c r="J29" s="82" t="str">
        <f>J6</f>
        <v>企划活动部</v>
      </c>
      <c r="K29" s="83"/>
    </row>
    <row r="30" spans="1:11" ht="20.100000000000001" customHeight="1" x14ac:dyDescent="0.3">
      <c r="B30" s="6"/>
      <c r="C30" s="7"/>
      <c r="D30" s="8" t="s">
        <v>60</v>
      </c>
      <c r="E30" s="8"/>
      <c r="F30" s="84">
        <f>F7</f>
        <v>43704</v>
      </c>
      <c r="G30" s="82"/>
      <c r="H30" s="8" t="s">
        <v>61</v>
      </c>
      <c r="I30" s="7"/>
      <c r="J30" s="82">
        <f>J7</f>
        <v>8.2799999999999994</v>
      </c>
      <c r="K30" s="83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10"/>
      <c r="J31" s="85" t="str">
        <f>J8</f>
        <v>HMZA-191113-XKH685</v>
      </c>
      <c r="K31" s="86"/>
    </row>
    <row r="32" spans="1:11" ht="20.100000000000001" customHeight="1" x14ac:dyDescent="0.3"/>
    <row r="33" spans="2:11" ht="20.100000000000001" customHeight="1" x14ac:dyDescent="0.3">
      <c r="B33" s="93"/>
      <c r="C33" s="93"/>
      <c r="D33" s="18" t="s">
        <v>82</v>
      </c>
      <c r="E33" s="93" t="s">
        <v>83</v>
      </c>
      <c r="F33" s="93"/>
      <c r="G33" s="16" t="s">
        <v>84</v>
      </c>
      <c r="H33" s="16" t="s">
        <v>85</v>
      </c>
      <c r="I33" s="102" t="s">
        <v>41</v>
      </c>
      <c r="J33" s="102"/>
      <c r="K33" s="25" t="s">
        <v>68</v>
      </c>
    </row>
    <row r="34" spans="2:11" ht="20.100000000000001" customHeight="1" x14ac:dyDescent="0.3">
      <c r="B34" s="93">
        <v>1</v>
      </c>
      <c r="C34" s="93"/>
      <c r="D34" s="19"/>
      <c r="E34" s="93"/>
      <c r="F34" s="93"/>
      <c r="G34" s="16">
        <v>100</v>
      </c>
      <c r="H34" s="16">
        <v>0</v>
      </c>
      <c r="I34" s="91">
        <f>G34*H34</f>
        <v>0</v>
      </c>
      <c r="J34" s="92"/>
      <c r="K34" s="26"/>
    </row>
    <row r="35" spans="2:11" ht="20.100000000000001" customHeight="1" x14ac:dyDescent="0.3">
      <c r="B35" s="93">
        <v>2</v>
      </c>
      <c r="C35" s="93"/>
      <c r="D35" s="19"/>
      <c r="E35" s="93"/>
      <c r="F35" s="93"/>
      <c r="G35" s="16">
        <v>200</v>
      </c>
      <c r="H35" s="16">
        <v>0</v>
      </c>
      <c r="I35" s="91">
        <f t="shared" ref="I35:I36" si="0">G35*H35</f>
        <v>0</v>
      </c>
      <c r="J35" s="92"/>
      <c r="K35" s="26"/>
    </row>
    <row r="36" spans="2:11" ht="20.100000000000001" customHeight="1" x14ac:dyDescent="0.3">
      <c r="B36" s="93">
        <v>3</v>
      </c>
      <c r="C36" s="93"/>
      <c r="D36" s="19"/>
      <c r="E36" s="93"/>
      <c r="F36" s="93"/>
      <c r="G36" s="16">
        <v>0</v>
      </c>
      <c r="H36" s="16">
        <v>0</v>
      </c>
      <c r="I36" s="91">
        <f t="shared" si="0"/>
        <v>0</v>
      </c>
      <c r="J36" s="92"/>
      <c r="K36" s="26"/>
    </row>
    <row r="37" spans="2:11" ht="20.100000000000001" customHeight="1" x14ac:dyDescent="0.3">
      <c r="B37" s="87" t="s">
        <v>41</v>
      </c>
      <c r="C37" s="94"/>
      <c r="D37" s="94"/>
      <c r="E37" s="94"/>
      <c r="F37" s="88"/>
      <c r="G37" s="17"/>
      <c r="H37" s="17">
        <f>SUM(H19:H36)</f>
        <v>0</v>
      </c>
      <c r="I37" s="95">
        <f>SUM(I34:J36)</f>
        <v>0</v>
      </c>
      <c r="J37" s="96"/>
      <c r="K37" s="22"/>
    </row>
    <row r="38" spans="2:11" ht="20.100000000000001" customHeight="1" x14ac:dyDescent="0.3">
      <c r="B38" s="7" t="s">
        <v>79</v>
      </c>
      <c r="C38" s="7"/>
      <c r="D38" s="7"/>
      <c r="E38" s="7"/>
      <c r="F38" s="7" t="s">
        <v>48</v>
      </c>
      <c r="G38" s="7" t="s">
        <v>80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2022-10-19T10:18:45Z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