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<sst xmlns="http://schemas.openxmlformats.org/spreadsheetml/2006/main" count="87">
  <si>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</si>
  <si>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</si>
  <si>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</si>
  <si>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</si>
  <si>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</si>
  <si>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</si>
  <si>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</si>
  <si>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</si>
  <si>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</si>
  <si>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</si>
  <si>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</si>
  <si>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</si>
  <si>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</si>
  <si>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</si>
  <si>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</si>
  <si>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</si>
  <si>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</si>
  <si>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</si>
  <si>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</si>
  <si>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</si>
  <si>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</si>
  <si>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</si>
  <si>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</si>
  <si>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</si>
  <si>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</si>
  <si>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</si>
  <si>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</si>
  <si>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</si>
  <si>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</si>
  <si>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</si>
  <si>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</si>
  <si>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</si>
  <si>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</si>
  <si>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</si>
  <si>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</si>
  <si>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</si>
  <si>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</si>
  <si>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</si>
  <si>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</si>
  <si>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</si>
  <si>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</si>
  <si>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</si>
  <si>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</si>
  <si>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</si>
  <si>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</si>
  <si>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</si>
  <si>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</si>
  <si>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</si>
  <si>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</si>
  <si>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</si>
  <si>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</si>
  <si>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</si>
  <si>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</si>
  <si>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</si>
  <si>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</si>
  <si>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</si>
  <si>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</si>
  <si>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</si>
  <si>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</si>
  <si>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</si>
  <si>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</si>
  <si>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</si>
  <si>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</si>
  <si>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9月22-23日</t>
  </si>
  <si>
    <t>报销日期:</t>
  </si>
  <si>
    <t>团号:</t>
  </si>
  <si>
    <t>KME-1709-A22BMC225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</si>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</sst>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);[Red]\(#,##0.00\)"/>
    <numFmt numFmtId="178" formatCode="#,##0.00_ "/>
    <numFmt numFmtId="179" formatCode="0.00_);[Red]\(0.00\)"/>
    <numFmt numFmtId="41" formatCode="_ * #,##0_ ;_ * \-#,##0_ ;_ * &quot;-&quot;_ ;_ @_ "/>
    <numFmt numFmtId="180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0" fillId="13" borderId="22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5" workbookViewId="0">
      <selection activeCell="I8" sqref="I8:I11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L35" sqref="L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16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2"/>
      <c r="J12" s="43"/>
      <c r="K12" s="44"/>
    </row>
    <row r="13" ht="20.1" customHeight="1" spans="2:11">
      <c r="B13" s="23">
        <v>7</v>
      </c>
      <c r="C13" s="24"/>
      <c r="D13" s="27"/>
      <c r="E13" s="23" t="s">
        <v>76</v>
      </c>
      <c r="F13" s="24"/>
      <c r="G13" s="26">
        <v>0</v>
      </c>
      <c r="H13" s="26"/>
      <c r="I13" s="42"/>
      <c r="J13" s="43"/>
      <c r="K13" s="44"/>
    </row>
    <row r="14" ht="20.1" customHeight="1" spans="2:11">
      <c r="B14" s="23">
        <v>8</v>
      </c>
      <c r="C14" s="24"/>
      <c r="D14" s="27"/>
      <c r="E14" s="23" t="s">
        <v>77</v>
      </c>
      <c r="F14" s="24"/>
      <c r="G14" s="26">
        <v>0</v>
      </c>
      <c r="H14" s="26"/>
      <c r="I14" s="42"/>
      <c r="J14" s="43"/>
      <c r="K14" s="44"/>
    </row>
    <row r="15" ht="20.1" customHeight="1" spans="2:11">
      <c r="B15" s="23">
        <v>9</v>
      </c>
      <c r="C15" s="24"/>
      <c r="D15" s="25" t="s">
        <v>41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10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11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50</v>
      </c>
      <c r="G23" s="17" t="s">
        <v>81</v>
      </c>
      <c r="H23" s="17"/>
      <c r="I23" s="17"/>
      <c r="J23" s="17" t="s">
        <v>52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9月22-23日</v>
      </c>
      <c r="G30" s="11"/>
      <c r="H30" s="10" t="s">
        <v>64</v>
      </c>
      <c r="I30" s="39"/>
      <c r="J30" s="11">
        <f>J7</f>
        <v>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0"/>
      <c r="J31" s="16" t="str">
        <f>J8</f>
        <v>KME-1709-A22BMC225</v>
      </c>
      <c r="K31" s="41"/>
    </row>
    <row r="32" ht="20.1" customHeight="1"/>
    <row r="33" ht="20.1" customHeight="1" spans="2:11">
      <c r="B33" s="28"/>
      <c r="C33" s="28"/>
      <c r="D33" s="33" t="s">
        <v>83</v>
      </c>
      <c r="E33" s="28" t="s">
        <v>84</v>
      </c>
      <c r="F33" s="28"/>
      <c r="G33" s="26" t="s">
        <v>85</v>
      </c>
      <c r="H33" s="26" t="s">
        <v>86</v>
      </c>
      <c r="I33" s="26" t="s">
        <v>43</v>
      </c>
      <c r="J33" s="26"/>
      <c r="K33" s="50" t="s">
        <v>72</v>
      </c>
    </row>
    <row r="34" ht="20.1" customHeight="1" spans="2:11">
      <c r="B34" s="28">
        <v>1</v>
      </c>
      <c r="C34" s="28"/>
      <c r="D34" s="34"/>
      <c r="E34" s="35">
        <v>43000</v>
      </c>
      <c r="F34" s="28"/>
      <c r="G34" s="26">
        <v>100</v>
      </c>
      <c r="H34" s="26">
        <v>1</v>
      </c>
      <c r="I34" s="42">
        <f>G34*H34</f>
        <v>100</v>
      </c>
      <c r="J34" s="43"/>
      <c r="K34" s="51"/>
    </row>
    <row r="35" ht="20.1" customHeight="1" spans="2:11">
      <c r="B35" s="28">
        <v>2</v>
      </c>
      <c r="C35" s="28"/>
      <c r="D35" s="34"/>
      <c r="E35" s="35">
        <v>43001</v>
      </c>
      <c r="F35" s="28"/>
      <c r="G35" s="26">
        <v>200</v>
      </c>
      <c r="H35" s="26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2">
        <f t="shared" si="0"/>
        <v>0</v>
      </c>
      <c r="J36" s="43"/>
      <c r="K36" s="51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2</v>
      </c>
      <c r="I37" s="45">
        <f>SUM(I34:J36)</f>
        <v>300</v>
      </c>
      <c r="J37" s="46"/>
      <c r="K37" s="47"/>
    </row>
    <row r="38" ht="20.1" customHeight="1" spans="2:11">
      <c r="B38" s="17" t="s">
        <v>80</v>
      </c>
      <c r="C38" s="17"/>
      <c r="D38" s="17"/>
      <c r="E38" s="17"/>
      <c r="F38" s="17" t="s">
        <v>50</v>
      </c>
      <c r="G38" s="17" t="s">
        <v>81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0" fitToWidth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2017-12-13T09:04:42Z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