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2019产品运营交流论坛项目-6月 南京\"/>
    </mc:Choice>
  </mc:AlternateContent>
  <xr:revisionPtr revIDLastSave="0" documentId="13_ncr:1_{34B54EEE-00ED-4CE4-BE27-10B5C45C79F0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差旅明细" sheetId="2" r:id="rId1"/>
  </sheets>
  <definedNames>
    <definedName name="_xlnm.Print_Area" localSheetId="0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5" i="2" l="1"/>
  <c r="G23" i="2"/>
  <c r="H23" i="2" l="1"/>
  <c r="H41" i="2" l="1"/>
  <c r="I40" i="2"/>
  <c r="I39" i="2"/>
  <c r="J36" i="2"/>
  <c r="F35" i="2"/>
  <c r="J34" i="2"/>
  <c r="F34" i="2"/>
  <c r="J33" i="2"/>
  <c r="F33" i="2"/>
  <c r="I23" i="2"/>
  <c r="G26" i="2" s="1"/>
  <c r="B26" i="2"/>
  <c r="I41" i="2" l="1"/>
  <c r="K26" i="2"/>
</calcChain>
</file>

<file path=xl/sharedStrings.xml><?xml version="1.0" encoding="utf-8"?>
<sst xmlns="http://schemas.openxmlformats.org/spreadsheetml/2006/main" count="69" uniqueCount="54">
  <si>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</si>
  <si>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</si>
  <si>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</si>
  <si>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</si>
  <si>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</si>
  <si>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</si>
  <si>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</si>
  <si>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</si>
  <si>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</si>
  <si>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</si>
  <si>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</si>
  <si>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</si>
  <si>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</si>
  <si>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</si>
  <si>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</si>
  <si>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</si>
  <si>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</si>
  <si>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</si>
  <si>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</si>
  <si>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</si>
  <si>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</si>
  <si>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</si>
  <si>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</si>
  <si>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</si>
  <si>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</si>
  <si>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</si>
  <si>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</si>
  <si>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</si>
  <si>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</si>
  <si>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</si>
  <si>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</si>
  <si>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</si>
  <si>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</si>
  <si>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</si>
  <si>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</si>
  <si>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8" type="noConversion"/>
  </si>
  <si>
    <t>北京、南京</t>
    <phoneticPr fontId="8" type="noConversion"/>
  </si>
  <si>
    <t>HMZA-190602-QSK685</t>
    <phoneticPr fontId="8" type="noConversion"/>
  </si>
  <si>
    <t>6.6 南京-北京 马洁、杨苗苗</t>
    <phoneticPr fontId="8" type="noConversion"/>
  </si>
  <si>
    <t>6.2 石家庄-南京 杨苗苗</t>
    <phoneticPr fontId="8" type="noConversion"/>
  </si>
  <si>
    <t>6.2 保定东-石家庄 杨苗苗</t>
    <phoneticPr fontId="8" type="noConversion"/>
  </si>
  <si>
    <t>6.6 南京南站-家 杨苗苗</t>
    <phoneticPr fontId="8" type="noConversion"/>
  </si>
  <si>
    <t>6.2 家-车站 杨苗苗</t>
    <phoneticPr fontId="8" type="noConversion"/>
  </si>
  <si>
    <t>6.4 午餐 马洁、杨苗苗</t>
    <phoneticPr fontId="8" type="noConversion"/>
  </si>
  <si>
    <t>6.3 晚餐  马洁、杨苗苗</t>
    <phoneticPr fontId="8" type="noConversion"/>
  </si>
  <si>
    <t>6.5 午餐  马洁、杨苗苗</t>
    <phoneticPr fontId="8" type="noConversion"/>
  </si>
  <si>
    <t>6.6 晚餐 杨苗苗</t>
    <phoneticPr fontId="8" type="noConversion"/>
  </si>
  <si>
    <t>6.6 午餐  马洁、杨苗苗</t>
    <phoneticPr fontId="8" type="noConversion"/>
  </si>
  <si>
    <t>南京</t>
    <phoneticPr fontId="8" type="noConversion"/>
  </si>
  <si>
    <t>2019.6.2</t>
    <phoneticPr fontId="8" type="noConversion"/>
  </si>
  <si>
    <t>2019.6.3-6</t>
    <phoneticPr fontId="8" type="noConversion"/>
  </si>
  <si>
    <t>顺丰</t>
    <phoneticPr fontId="8" type="noConversion"/>
  </si>
  <si>
    <t>给客户寄东西，南京-北京</t>
    <phoneticPr fontId="8" type="noConversion"/>
  </si>
  <si>
    <t>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</si>
</sst>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17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3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topLeftCell="E1" zoomScale="80" zoomScaleNormal="80" workbookViewId="0">
      <selection activeCell="U14" sqref="U1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6</v>
      </c>
      <c r="E5" s="5"/>
      <c r="F5" s="37" t="s">
        <v>35</v>
      </c>
      <c r="G5" s="37"/>
      <c r="H5" s="5" t="s">
        <v>7</v>
      </c>
      <c r="I5" s="4"/>
      <c r="J5" s="37" t="s">
        <v>8</v>
      </c>
      <c r="K5" s="38"/>
    </row>
    <row r="6" spans="2:11" ht="20.149999999999999" customHeight="1" x14ac:dyDescent="0.25">
      <c r="B6" s="6"/>
      <c r="C6" s="7"/>
      <c r="D6" s="8" t="s">
        <v>9</v>
      </c>
      <c r="E6" s="8"/>
      <c r="F6" s="39" t="s">
        <v>36</v>
      </c>
      <c r="G6" s="39"/>
      <c r="H6" s="8" t="s">
        <v>10</v>
      </c>
      <c r="I6" s="7"/>
      <c r="J6" s="39" t="s">
        <v>11</v>
      </c>
      <c r="K6" s="40"/>
    </row>
    <row r="7" spans="2:11" ht="20.149999999999999" customHeight="1" x14ac:dyDescent="0.25">
      <c r="B7" s="6"/>
      <c r="C7" s="7"/>
      <c r="D7" s="8" t="s">
        <v>12</v>
      </c>
      <c r="E7" s="8"/>
      <c r="F7" s="41">
        <v>43617</v>
      </c>
      <c r="G7" s="39"/>
      <c r="H7" s="8" t="s">
        <v>13</v>
      </c>
      <c r="I7" s="21"/>
      <c r="J7" s="69">
        <v>43628</v>
      </c>
      <c r="K7" s="68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14</v>
      </c>
      <c r="I8" s="22"/>
      <c r="J8" s="43" t="s">
        <v>37</v>
      </c>
      <c r="K8" s="4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5" t="s">
        <v>0</v>
      </c>
      <c r="C10" s="46"/>
      <c r="D10" s="14" t="s">
        <v>15</v>
      </c>
      <c r="E10" s="47" t="s">
        <v>16</v>
      </c>
      <c r="F10" s="48"/>
      <c r="G10" s="16" t="s">
        <v>17</v>
      </c>
      <c r="H10" s="15" t="s">
        <v>18</v>
      </c>
      <c r="I10" s="47" t="s">
        <v>19</v>
      </c>
      <c r="J10" s="48"/>
      <c r="K10" s="16" t="s">
        <v>20</v>
      </c>
    </row>
    <row r="11" spans="2:11" ht="20.149999999999999" customHeight="1" x14ac:dyDescent="0.25">
      <c r="B11" s="49">
        <v>1</v>
      </c>
      <c r="C11" s="50"/>
      <c r="D11" s="63" t="s">
        <v>21</v>
      </c>
      <c r="E11" s="51" t="s">
        <v>22</v>
      </c>
      <c r="F11" s="52"/>
      <c r="G11" s="17">
        <v>64.5</v>
      </c>
      <c r="H11" s="17">
        <v>64.5</v>
      </c>
      <c r="I11" s="34"/>
      <c r="J11" s="35"/>
      <c r="K11" s="23" t="s">
        <v>40</v>
      </c>
    </row>
    <row r="12" spans="2:11" ht="20.149999999999999" customHeight="1" x14ac:dyDescent="0.25">
      <c r="B12" s="29"/>
      <c r="C12" s="30"/>
      <c r="D12" s="64"/>
      <c r="E12" s="53"/>
      <c r="F12" s="54"/>
      <c r="G12" s="31">
        <v>388</v>
      </c>
      <c r="H12" s="31">
        <v>388</v>
      </c>
      <c r="I12" s="34"/>
      <c r="J12" s="35"/>
      <c r="K12" s="23" t="s">
        <v>39</v>
      </c>
    </row>
    <row r="13" spans="2:11" ht="20.149999999999999" customHeight="1" x14ac:dyDescent="0.25">
      <c r="B13" s="29"/>
      <c r="C13" s="30"/>
      <c r="D13" s="64"/>
      <c r="E13" s="53"/>
      <c r="F13" s="54"/>
      <c r="G13" s="31">
        <v>887</v>
      </c>
      <c r="H13" s="31">
        <v>887</v>
      </c>
      <c r="I13" s="34"/>
      <c r="J13" s="35"/>
      <c r="K13" s="23" t="s">
        <v>38</v>
      </c>
    </row>
    <row r="14" spans="2:11" ht="23" customHeight="1" x14ac:dyDescent="0.25">
      <c r="B14" s="49">
        <v>2</v>
      </c>
      <c r="C14" s="50"/>
      <c r="D14" s="64"/>
      <c r="E14" s="51" t="s">
        <v>24</v>
      </c>
      <c r="F14" s="52"/>
      <c r="G14" s="17">
        <v>37.520000000000003</v>
      </c>
      <c r="H14" s="17">
        <v>37.520000000000003</v>
      </c>
      <c r="I14" s="34"/>
      <c r="J14" s="35"/>
      <c r="K14" s="23" t="s">
        <v>42</v>
      </c>
    </row>
    <row r="15" spans="2:11" ht="23" customHeight="1" x14ac:dyDescent="0.25">
      <c r="B15" s="29"/>
      <c r="C15" s="30"/>
      <c r="D15" s="64"/>
      <c r="E15" s="55"/>
      <c r="F15" s="56"/>
      <c r="G15" s="31">
        <v>120</v>
      </c>
      <c r="H15" s="31">
        <v>120</v>
      </c>
      <c r="I15" s="34"/>
      <c r="J15" s="35"/>
      <c r="K15" s="23" t="s">
        <v>41</v>
      </c>
    </row>
    <row r="16" spans="2:11" ht="20.149999999999999" customHeight="1" x14ac:dyDescent="0.25">
      <c r="B16" s="49">
        <v>3</v>
      </c>
      <c r="C16" s="50"/>
      <c r="D16" s="64"/>
      <c r="E16" s="49" t="s">
        <v>25</v>
      </c>
      <c r="F16" s="50"/>
      <c r="G16" s="17">
        <v>0</v>
      </c>
      <c r="H16" s="17">
        <v>0</v>
      </c>
      <c r="I16" s="34"/>
      <c r="J16" s="35"/>
      <c r="K16" s="23" t="s">
        <v>23</v>
      </c>
    </row>
    <row r="17" spans="1:11" ht="20.149999999999999" customHeight="1" x14ac:dyDescent="0.25">
      <c r="B17" s="29"/>
      <c r="C17" s="30"/>
      <c r="D17" s="32"/>
      <c r="E17" s="51" t="s">
        <v>53</v>
      </c>
      <c r="F17" s="52"/>
      <c r="G17" s="31">
        <v>19.2</v>
      </c>
      <c r="H17" s="31">
        <v>19.2</v>
      </c>
      <c r="I17" s="34"/>
      <c r="J17" s="35"/>
      <c r="K17" s="23" t="s">
        <v>44</v>
      </c>
    </row>
    <row r="18" spans="1:11" ht="20.149999999999999" customHeight="1" x14ac:dyDescent="0.25">
      <c r="B18" s="29"/>
      <c r="C18" s="30"/>
      <c r="D18" s="32"/>
      <c r="E18" s="53"/>
      <c r="F18" s="54"/>
      <c r="G18" s="31">
        <v>95</v>
      </c>
      <c r="H18" s="31">
        <v>95</v>
      </c>
      <c r="I18" s="34"/>
      <c r="J18" s="35"/>
      <c r="K18" s="23" t="s">
        <v>43</v>
      </c>
    </row>
    <row r="19" spans="1:11" ht="20.149999999999999" customHeight="1" x14ac:dyDescent="0.25">
      <c r="B19" s="29"/>
      <c r="C19" s="30"/>
      <c r="D19" s="32"/>
      <c r="E19" s="53"/>
      <c r="F19" s="54"/>
      <c r="G19" s="31">
        <v>61.5</v>
      </c>
      <c r="H19" s="31">
        <v>61.5</v>
      </c>
      <c r="I19" s="34"/>
      <c r="J19" s="35"/>
      <c r="K19" s="23" t="s">
        <v>45</v>
      </c>
    </row>
    <row r="20" spans="1:11" ht="20.149999999999999" customHeight="1" x14ac:dyDescent="0.25">
      <c r="B20" s="29"/>
      <c r="C20" s="30"/>
      <c r="D20" s="32"/>
      <c r="E20" s="53"/>
      <c r="F20" s="54"/>
      <c r="G20" s="31">
        <v>45</v>
      </c>
      <c r="H20" s="31">
        <v>45</v>
      </c>
      <c r="I20" s="34"/>
      <c r="J20" s="35"/>
      <c r="K20" s="23" t="s">
        <v>47</v>
      </c>
    </row>
    <row r="21" spans="1:11" ht="20.149999999999999" customHeight="1" x14ac:dyDescent="0.25">
      <c r="B21" s="29"/>
      <c r="C21" s="30"/>
      <c r="D21" s="32"/>
      <c r="E21" s="55"/>
      <c r="F21" s="56"/>
      <c r="G21" s="31">
        <v>21</v>
      </c>
      <c r="H21" s="31">
        <v>21</v>
      </c>
      <c r="I21" s="34"/>
      <c r="J21" s="35"/>
      <c r="K21" s="23" t="s">
        <v>46</v>
      </c>
    </row>
    <row r="22" spans="1:11" ht="20.149999999999999" customHeight="1" x14ac:dyDescent="0.25">
      <c r="B22" s="49">
        <v>5</v>
      </c>
      <c r="C22" s="50"/>
      <c r="D22" s="33" t="s">
        <v>1</v>
      </c>
      <c r="E22" s="57" t="s">
        <v>51</v>
      </c>
      <c r="F22" s="57"/>
      <c r="G22" s="17">
        <v>162</v>
      </c>
      <c r="H22" s="17">
        <v>162</v>
      </c>
      <c r="I22" s="34"/>
      <c r="J22" s="35"/>
      <c r="K22" s="23" t="s">
        <v>52</v>
      </c>
    </row>
    <row r="23" spans="1:11" ht="20.149999999999999" customHeight="1" x14ac:dyDescent="0.25">
      <c r="B23" s="47" t="s">
        <v>2</v>
      </c>
      <c r="C23" s="58"/>
      <c r="D23" s="58"/>
      <c r="E23" s="58"/>
      <c r="F23" s="48"/>
      <c r="G23" s="18">
        <f>SUM(G11:G22)</f>
        <v>1900.72</v>
      </c>
      <c r="H23" s="18">
        <f>SUM(H11:H22)</f>
        <v>1900.72</v>
      </c>
      <c r="I23" s="59">
        <f>SUM(I11:J22)</f>
        <v>0</v>
      </c>
      <c r="J23" s="60"/>
      <c r="K23" s="24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25"/>
      <c r="K24" s="13"/>
    </row>
    <row r="25" spans="1:11" ht="20.149999999999999" customHeight="1" x14ac:dyDescent="0.25">
      <c r="B25" s="61" t="s">
        <v>18</v>
      </c>
      <c r="C25" s="61"/>
      <c r="D25" s="61"/>
      <c r="E25" s="61"/>
      <c r="F25" s="61"/>
      <c r="G25" s="61" t="s">
        <v>26</v>
      </c>
      <c r="H25" s="61"/>
      <c r="I25" s="61"/>
      <c r="J25" s="61"/>
      <c r="K25" s="16" t="s">
        <v>27</v>
      </c>
    </row>
    <row r="26" spans="1:11" ht="20.149999999999999" customHeight="1" x14ac:dyDescent="0.25">
      <c r="B26" s="62">
        <f>H23</f>
        <v>1900.72</v>
      </c>
      <c r="C26" s="62"/>
      <c r="D26" s="62"/>
      <c r="E26" s="62"/>
      <c r="F26" s="62"/>
      <c r="G26" s="62">
        <f>I23</f>
        <v>0</v>
      </c>
      <c r="H26" s="62"/>
      <c r="I26" s="62"/>
      <c r="J26" s="62"/>
      <c r="K26" s="26">
        <f>SUM(B26:J26)</f>
        <v>1900.72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28</v>
      </c>
      <c r="C28" s="13"/>
      <c r="D28" s="13"/>
      <c r="E28" s="13"/>
      <c r="F28" s="13" t="s">
        <v>3</v>
      </c>
      <c r="G28" s="13" t="s">
        <v>29</v>
      </c>
      <c r="H28" s="13"/>
      <c r="I28" s="13"/>
      <c r="J28" s="13" t="s">
        <v>4</v>
      </c>
      <c r="K28" s="13"/>
    </row>
    <row r="31" spans="1:11" ht="17.5" x14ac:dyDescent="0.25">
      <c r="A31" s="36" t="s">
        <v>30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3" spans="2:11" ht="20.149999999999999" customHeight="1" x14ac:dyDescent="0.25">
      <c r="B33" s="3"/>
      <c r="C33" s="4"/>
      <c r="D33" s="5" t="s">
        <v>6</v>
      </c>
      <c r="E33" s="5"/>
      <c r="F33" s="37" t="str">
        <f>F5</f>
        <v>杨苗苗</v>
      </c>
      <c r="G33" s="37"/>
      <c r="H33" s="5" t="s">
        <v>7</v>
      </c>
      <c r="I33" s="4"/>
      <c r="J33" s="37" t="str">
        <f>J5</f>
        <v>助理</v>
      </c>
      <c r="K33" s="38"/>
    </row>
    <row r="34" spans="2:11" ht="20.149999999999999" customHeight="1" x14ac:dyDescent="0.25">
      <c r="B34" s="6"/>
      <c r="C34" s="7"/>
      <c r="D34" s="8" t="s">
        <v>9</v>
      </c>
      <c r="E34" s="8"/>
      <c r="F34" s="39" t="str">
        <f>F6</f>
        <v>北京、南京</v>
      </c>
      <c r="G34" s="39"/>
      <c r="H34" s="8" t="s">
        <v>10</v>
      </c>
      <c r="I34" s="7"/>
      <c r="J34" s="39" t="str">
        <f>J6</f>
        <v>企划活动部</v>
      </c>
      <c r="K34" s="40"/>
    </row>
    <row r="35" spans="2:11" ht="20.149999999999999" customHeight="1" x14ac:dyDescent="0.25">
      <c r="B35" s="6"/>
      <c r="C35" s="7"/>
      <c r="D35" s="8" t="s">
        <v>12</v>
      </c>
      <c r="E35" s="8"/>
      <c r="F35" s="39">
        <f>F7</f>
        <v>43617</v>
      </c>
      <c r="G35" s="39"/>
      <c r="H35" s="8" t="s">
        <v>13</v>
      </c>
      <c r="I35" s="21"/>
      <c r="J35" s="42">
        <f>J7</f>
        <v>43628</v>
      </c>
      <c r="K35" s="40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14</v>
      </c>
      <c r="I36" s="22"/>
      <c r="J36" s="43" t="str">
        <f>J8</f>
        <v>HMZA-190602-QSK685</v>
      </c>
      <c r="K36" s="44"/>
    </row>
    <row r="37" spans="2:11" ht="20.149999999999999" customHeight="1" x14ac:dyDescent="0.25"/>
    <row r="38" spans="2:11" ht="20.149999999999999" customHeight="1" x14ac:dyDescent="0.25">
      <c r="B38" s="57"/>
      <c r="C38" s="57"/>
      <c r="D38" s="19" t="s">
        <v>31</v>
      </c>
      <c r="E38" s="57" t="s">
        <v>32</v>
      </c>
      <c r="F38" s="57"/>
      <c r="G38" s="17" t="s">
        <v>33</v>
      </c>
      <c r="H38" s="17" t="s">
        <v>34</v>
      </c>
      <c r="I38" s="65" t="s">
        <v>2</v>
      </c>
      <c r="J38" s="65"/>
      <c r="K38" s="27" t="s">
        <v>20</v>
      </c>
    </row>
    <row r="39" spans="2:11" ht="20.149999999999999" customHeight="1" x14ac:dyDescent="0.25">
      <c r="B39" s="57">
        <v>1</v>
      </c>
      <c r="C39" s="57"/>
      <c r="D39" s="66" t="s">
        <v>48</v>
      </c>
      <c r="E39" s="57" t="s">
        <v>49</v>
      </c>
      <c r="F39" s="57"/>
      <c r="G39" s="17">
        <v>200</v>
      </c>
      <c r="H39" s="17">
        <v>1</v>
      </c>
      <c r="I39" s="34">
        <f>G39*H39</f>
        <v>200</v>
      </c>
      <c r="J39" s="35"/>
      <c r="K39" s="28"/>
    </row>
    <row r="40" spans="2:11" ht="20.149999999999999" customHeight="1" x14ac:dyDescent="0.25">
      <c r="B40" s="57">
        <v>2</v>
      </c>
      <c r="C40" s="57"/>
      <c r="D40" s="67"/>
      <c r="E40" s="57" t="s">
        <v>50</v>
      </c>
      <c r="F40" s="57"/>
      <c r="G40" s="17">
        <v>100</v>
      </c>
      <c r="H40" s="17">
        <v>4</v>
      </c>
      <c r="I40" s="34">
        <f t="shared" ref="I40" si="0">G40*H40</f>
        <v>400</v>
      </c>
      <c r="J40" s="35"/>
      <c r="K40" s="28"/>
    </row>
    <row r="41" spans="2:11" ht="20.149999999999999" customHeight="1" x14ac:dyDescent="0.25">
      <c r="B41" s="47" t="s">
        <v>2</v>
      </c>
      <c r="C41" s="58"/>
      <c r="D41" s="58"/>
      <c r="E41" s="58"/>
      <c r="F41" s="48"/>
      <c r="G41" s="18"/>
      <c r="H41" s="18">
        <f>SUM(H24:H40)</f>
        <v>5</v>
      </c>
      <c r="I41" s="59">
        <f>SUM(I39:J40)</f>
        <v>600</v>
      </c>
      <c r="J41" s="60"/>
      <c r="K41" s="24"/>
    </row>
    <row r="42" spans="2:11" ht="20.149999999999999" customHeight="1" x14ac:dyDescent="0.25">
      <c r="B42" s="13" t="s">
        <v>28</v>
      </c>
      <c r="C42" s="13"/>
      <c r="D42" s="13"/>
      <c r="E42" s="13"/>
      <c r="F42" s="13" t="s">
        <v>3</v>
      </c>
      <c r="G42" s="13" t="s">
        <v>29</v>
      </c>
      <c r="H42" s="13"/>
      <c r="I42" s="13"/>
      <c r="J42" s="13" t="s">
        <v>4</v>
      </c>
      <c r="K42" s="13"/>
    </row>
  </sheetData>
  <mergeCells count="59">
    <mergeCell ref="B41:F41"/>
    <mergeCell ref="I41:J41"/>
    <mergeCell ref="D11:D16"/>
    <mergeCell ref="B40:C40"/>
    <mergeCell ref="E40:F40"/>
    <mergeCell ref="I40:J40"/>
    <mergeCell ref="J36:K36"/>
    <mergeCell ref="B38:C38"/>
    <mergeCell ref="E38:F38"/>
    <mergeCell ref="I38:J38"/>
    <mergeCell ref="B39:C39"/>
    <mergeCell ref="E39:F39"/>
    <mergeCell ref="E17:F21"/>
    <mergeCell ref="D39:D40"/>
    <mergeCell ref="A31:K31"/>
    <mergeCell ref="I39:J39"/>
    <mergeCell ref="F33:G33"/>
    <mergeCell ref="J33:K33"/>
    <mergeCell ref="F34:G34"/>
    <mergeCell ref="J34:K34"/>
    <mergeCell ref="F35:G35"/>
    <mergeCell ref="J35:K35"/>
    <mergeCell ref="B23:F23"/>
    <mergeCell ref="I23:J23"/>
    <mergeCell ref="B25:F25"/>
    <mergeCell ref="G25:J25"/>
    <mergeCell ref="B26:F26"/>
    <mergeCell ref="G26:J26"/>
    <mergeCell ref="B22:C22"/>
    <mergeCell ref="E22:F22"/>
    <mergeCell ref="I22:J22"/>
    <mergeCell ref="B16:C16"/>
    <mergeCell ref="E16:F16"/>
    <mergeCell ref="I16:J16"/>
    <mergeCell ref="B11:C11"/>
    <mergeCell ref="I11:J11"/>
    <mergeCell ref="B14:C14"/>
    <mergeCell ref="I14:J14"/>
    <mergeCell ref="E11:F13"/>
    <mergeCell ref="I12:J12"/>
    <mergeCell ref="I13:J13"/>
    <mergeCell ref="E14:F15"/>
    <mergeCell ref="I15:J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17:J17"/>
    <mergeCell ref="I18:J18"/>
    <mergeCell ref="I19:J19"/>
    <mergeCell ref="I21:J21"/>
    <mergeCell ref="I20:J20"/>
  </mergeCells>
  <phoneticPr fontId="8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2019-06-12T10:34:04Z</cp:lastPrinted>
  <dcterms:created xsi:type="dcterms:W3CDTF">2014-04-15T08:52:00Z</dcterms:created>
  <dcterms:modified xsi:type="dcterms:W3CDTF">2019-06-12T10:40:48Z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