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年工作\2023广州车展\"/>
    </mc:Choice>
  </mc:AlternateContent>
  <xr:revisionPtr revIDLastSave="0" documentId="8_{B7288D9A-9EC5-4BD9-9FE9-4C3096E2E482}" xr6:coauthVersionLast="47" xr6:coauthVersionMax="47" xr10:uidLastSave="{00000000-0000-0000-0000-000000000000}"/>
  <bookViews>
    <workbookView xWindow="-110" yWindow="-110" windowWidth="19420" windowHeight="10560" xr2:uid="{9C736F7A-F3C2-4B73-98B6-5C4B886B4A5F}"/>
  </bookViews>
  <sheets>
    <sheet name="车展" sheetId="1" r:id="rId1"/>
  </sheets>
  <definedNames>
    <definedName name="_xlnm.Print_Area" localSheetId="0">车展!$A$1:$G$34</definedName>
    <definedName name="_xlnm.Print_Titles" localSheetId="0">车展!$1:$7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32" i="1"/>
  <c r="G23" i="1"/>
  <c r="G24" i="1"/>
  <c r="G21" i="1"/>
  <c r="G26" i="1"/>
  <c r="G29" i="1"/>
  <c r="G9" i="1"/>
  <c r="G10" i="1"/>
  <c r="G11" i="1"/>
  <c r="G12" i="1"/>
  <c r="G13" i="1"/>
  <c r="G14" i="1"/>
  <c r="G15" i="1"/>
  <c r="G16" i="1"/>
  <c r="G17" i="1"/>
  <c r="G18" i="1"/>
  <c r="G19" i="1"/>
  <c r="G22" i="1"/>
  <c r="G25" i="1"/>
  <c r="G28" i="1"/>
  <c r="G31" i="1"/>
</calcChain>
</file>

<file path=xl/sharedStrings.xml><?xml version="1.0" encoding="utf-8"?>
<sst xmlns="http://schemas.openxmlformats.org/spreadsheetml/2006/main" count="53" uniqueCount="52">
  <si>
    <t xml:space="preserve">Event:                 </t>
  </si>
  <si>
    <r>
      <rPr>
        <sz val="9"/>
        <rFont val="Arial"/>
        <family val="2"/>
      </rPr>
      <t>2023</t>
    </r>
    <r>
      <rPr>
        <sz val="9"/>
        <rFont val="宋体"/>
        <family val="3"/>
        <charset val="134"/>
      </rPr>
      <t>广州车展</t>
    </r>
    <r>
      <rPr>
        <sz val="9"/>
        <rFont val="Arial"/>
        <family val="2"/>
      </rPr>
      <t xml:space="preserve">  2023 GZ Autoshow</t>
    </r>
  </si>
  <si>
    <t>康辉集团北京国际会议展览有限公司</t>
    <phoneticPr fontId="2" type="noConversion"/>
  </si>
  <si>
    <t xml:space="preserve">Date:                  </t>
  </si>
  <si>
    <r>
      <t>2023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11/15-18</t>
    </r>
    <r>
      <rPr>
        <sz val="9"/>
        <rFont val="宋体"/>
        <family val="3"/>
        <charset val="134"/>
      </rPr>
      <t>，</t>
    </r>
    <r>
      <rPr>
        <sz val="9"/>
        <rFont val="Arial"/>
        <family val="2"/>
      </rPr>
      <t xml:space="preserve">Nov. 15-18 </t>
    </r>
    <r>
      <rPr>
        <sz val="9"/>
        <rFont val="宋体"/>
        <family val="3"/>
        <charset val="134"/>
      </rPr>
      <t>，2023</t>
    </r>
    <phoneticPr fontId="2" type="noConversion"/>
  </si>
  <si>
    <r>
      <t>2023</t>
    </r>
    <r>
      <rPr>
        <sz val="9"/>
        <rFont val="宋体"/>
        <family val="3"/>
        <charset val="134"/>
      </rPr>
      <t>年广州国际车展费用</t>
    </r>
    <phoneticPr fontId="2" type="noConversion"/>
  </si>
  <si>
    <t>Hotel:            Shangri-La       Guangzhou</t>
  </si>
  <si>
    <r>
      <t>2023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11/15-18</t>
    </r>
    <phoneticPr fontId="2" type="noConversion"/>
  </si>
  <si>
    <t xml:space="preserve">Project No:               </t>
  </si>
  <si>
    <t xml:space="preserve">Number of person:       </t>
  </si>
  <si>
    <t>项目</t>
  </si>
  <si>
    <t>规格</t>
  </si>
  <si>
    <t>单价</t>
  </si>
  <si>
    <r>
      <rPr>
        <b/>
        <sz val="9"/>
        <rFont val="宋体"/>
        <family val="3"/>
        <charset val="134"/>
      </rPr>
      <t>次数</t>
    </r>
  </si>
  <si>
    <r>
      <rPr>
        <b/>
        <sz val="9"/>
        <rFont val="宋体"/>
        <family val="3"/>
        <charset val="134"/>
      </rPr>
      <t>数量</t>
    </r>
  </si>
  <si>
    <t>小计</t>
  </si>
  <si>
    <t>大巴需求（根据媒体具体航班调整需求）Picking up shuttle buses</t>
  </si>
  <si>
    <r>
      <rPr>
        <sz val="9"/>
        <rFont val="宋体"/>
        <family val="3"/>
        <charset val="134"/>
      </rPr>
      <t>11月14-17日工作人员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5 days</t>
    </r>
  </si>
  <si>
    <t>考斯特：酒店－车展－酒店</t>
  </si>
  <si>
    <r>
      <rPr>
        <sz val="9"/>
        <rFont val="宋体"/>
        <family val="3"/>
        <charset val="134"/>
      </rPr>
      <t>11月15日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专访媒体接机</t>
    </r>
  </si>
  <si>
    <t>考斯特：机场－酒店-展馆-活动-酒店</t>
  </si>
  <si>
    <t>GL8：机场－酒店</t>
  </si>
  <si>
    <r>
      <rPr>
        <sz val="9"/>
        <rFont val="Arial"/>
        <family val="2"/>
      </rPr>
      <t>11</t>
    </r>
    <r>
      <rPr>
        <sz val="9"/>
        <rFont val="宋体-简"/>
        <charset val="134"/>
      </rPr>
      <t>月</t>
    </r>
    <r>
      <rPr>
        <sz val="9"/>
        <rFont val="Arial"/>
        <family val="2"/>
      </rPr>
      <t>16</t>
    </r>
    <r>
      <rPr>
        <sz val="9"/>
        <rFont val="宋体-简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-简"/>
        <charset val="134"/>
      </rPr>
      <t>专访媒体摆渡</t>
    </r>
  </si>
  <si>
    <t>考斯特：酒店-活动-酒店</t>
  </si>
  <si>
    <t>GL8：酒店-活动-酒店</t>
  </si>
  <si>
    <r>
      <rPr>
        <sz val="9"/>
        <rFont val="宋体"/>
        <family val="3"/>
        <charset val="134"/>
      </rPr>
      <t>11月16日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大批媒体接机</t>
    </r>
    <r>
      <rPr>
        <sz val="9"/>
        <rFont val="Arial"/>
        <family val="2"/>
      </rPr>
      <t>&amp;</t>
    </r>
    <r>
      <rPr>
        <sz val="9"/>
        <rFont val="宋体"/>
        <family val="3"/>
        <charset val="134"/>
      </rPr>
      <t>办证
全天</t>
    </r>
  </si>
  <si>
    <r>
      <rPr>
        <sz val="9"/>
        <rFont val="Arial"/>
        <family val="2"/>
      </rPr>
      <t>GL8</t>
    </r>
    <r>
      <rPr>
        <sz val="9"/>
        <rFont val="宋体"/>
        <family val="3"/>
        <charset val="134"/>
      </rPr>
      <t>：酒店－机场－酒店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活动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酒店</t>
    </r>
  </si>
  <si>
    <r>
      <rPr>
        <sz val="9"/>
        <rFont val="宋体"/>
        <family val="3"/>
        <charset val="134"/>
      </rPr>
      <t>考斯特：机场－酒店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展馆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活动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酒店</t>
    </r>
  </si>
  <si>
    <t>50座大巴：机场－酒店-展馆-活动-酒店</t>
  </si>
  <si>
    <t>11月17日 往返展馆-酒店-送机</t>
  </si>
  <si>
    <t>50座大巴：酒店－活动－酒店</t>
  </si>
  <si>
    <t>GL8</t>
  </si>
  <si>
    <t>考斯特：酒店－活动－酒店</t>
  </si>
  <si>
    <t xml:space="preserve">   </t>
  </si>
  <si>
    <t>场地费用</t>
  </si>
  <si>
    <t>VIP休息室2间（小会议厅*2），16号全天使用</t>
  </si>
  <si>
    <t>用餐费用</t>
  </si>
  <si>
    <t>停车费用</t>
  </si>
  <si>
    <r>
      <t>11月</t>
    </r>
    <r>
      <rPr>
        <sz val="9"/>
        <rFont val="Arial"/>
        <family val="2"/>
      </rPr>
      <t>15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-16</t>
    </r>
    <r>
      <rPr>
        <sz val="9"/>
        <rFont val="宋体"/>
        <family val="3"/>
        <charset val="134"/>
      </rPr>
      <t>日：免费提供停车位</t>
    </r>
  </si>
  <si>
    <t>速记Shorthand</t>
  </si>
  <si>
    <t>企业高层专访速记，熟悉SGM企业层面信息的速记人员，进行现场记录，当天反馈会议信息</t>
  </si>
  <si>
    <t>其他Others</t>
  </si>
  <si>
    <t>杂费others</t>
  </si>
  <si>
    <r>
      <rPr>
        <sz val="9"/>
        <rFont val="宋体"/>
        <family val="3"/>
        <charset val="134"/>
      </rPr>
      <t>总计（</t>
    </r>
    <r>
      <rPr>
        <sz val="9"/>
        <rFont val="Arial"/>
        <family val="2"/>
      </rPr>
      <t>Net</t>
    </r>
    <r>
      <rPr>
        <sz val="9"/>
        <rFont val="宋体"/>
        <family val="3"/>
        <charset val="134"/>
      </rPr>
      <t>）</t>
    </r>
  </si>
  <si>
    <t xml:space="preserve">Tax税 </t>
  </si>
  <si>
    <t>Total 总计(不含增值税6%）</t>
    <phoneticPr fontId="2" type="noConversion"/>
  </si>
  <si>
    <t>Total 合同总计(不含增值税6%）</t>
    <phoneticPr fontId="2" type="noConversion"/>
  </si>
  <si>
    <t>摄影费</t>
    <phoneticPr fontId="2" type="noConversion"/>
  </si>
  <si>
    <t xml:space="preserve">相关场地相关
</t>
    <phoneticPr fontId="2" type="noConversion"/>
  </si>
  <si>
    <t>特色场地*2天，16日全天使用，15日提前搭建</t>
    <phoneticPr fontId="2" type="noConversion"/>
  </si>
  <si>
    <t>160人午宴餐费及宴会厅使用费</t>
    <phoneticPr fontId="2" type="noConversion"/>
  </si>
  <si>
    <t>160人茶歇费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</si>
</sst>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2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4"/>
      <name val="Arial"/>
      <family val="2"/>
    </font>
    <font>
      <sz val="9"/>
      <name val="宋体-简"/>
      <charset val="134"/>
    </font>
    <font>
      <b/>
      <sz val="14"/>
      <name val="宋体-简"/>
      <charset val="134"/>
    </font>
    <font>
      <sz val="9"/>
      <color rgb="FFC00000"/>
      <name val="宋体"/>
      <family val="3"/>
      <charset val="134"/>
    </font>
    <font>
      <sz val="9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57" fontId="1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176" fontId="7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DC032-BF3C-40AE-BCAF-6671EF46166D}">
  <sheetPr>
    <outlinePr summaryBelow="0" summaryRight="0"/>
    <pageSetUpPr fitToPage="1"/>
  </sheetPr>
  <dimension ref="A1:H33"/>
  <sheetViews>
    <sheetView tabSelected="1" view="pageBreakPreview" topLeftCell="A16" zoomScale="60" zoomScaleNormal="40" workbookViewId="0">
      <selection activeCell="C23" sqref="C23"/>
    </sheetView>
  </sheetViews>
  <sheetFormatPr defaultColWidth="9" defaultRowHeight="11.5"/>
  <cols>
    <col min="1" max="1" width="47.58203125" style="4" customWidth="1"/>
    <col min="2" max="2" width="23.75" style="5" customWidth="1"/>
    <col min="3" max="3" width="70.58203125" style="5" customWidth="1"/>
    <col min="4" max="4" width="15.4140625" style="5" customWidth="1"/>
    <col min="5" max="5" width="20.5" style="3" customWidth="1"/>
    <col min="6" max="6" width="19.25" style="3" customWidth="1"/>
    <col min="7" max="7" width="23.58203125" style="3" customWidth="1"/>
    <col min="8" max="8" width="22.25" style="4" customWidth="1"/>
    <col min="9" max="16384" width="9" style="4"/>
  </cols>
  <sheetData>
    <row r="1" spans="1:7" ht="46.15" customHeight="1">
      <c r="A1" s="1"/>
      <c r="B1" s="1"/>
      <c r="C1" s="1"/>
      <c r="D1" s="2"/>
    </row>
    <row r="2" spans="1:7" ht="12" customHeight="1">
      <c r="A2" s="5" t="s">
        <v>0</v>
      </c>
      <c r="B2" s="5" t="s">
        <v>1</v>
      </c>
      <c r="E2" s="6" t="s">
        <v>2</v>
      </c>
      <c r="F2" s="7"/>
      <c r="G2" s="7"/>
    </row>
    <row r="3" spans="1:7" ht="12" customHeight="1">
      <c r="A3" s="5" t="s">
        <v>3</v>
      </c>
      <c r="B3" s="8" t="s">
        <v>4</v>
      </c>
      <c r="E3" s="7" t="s">
        <v>5</v>
      </c>
      <c r="F3" s="7"/>
      <c r="G3" s="7"/>
    </row>
    <row r="4" spans="1:7" ht="12" customHeight="1">
      <c r="A4" s="5" t="s">
        <v>6</v>
      </c>
      <c r="B4" s="9"/>
      <c r="E4" s="7" t="s">
        <v>7</v>
      </c>
      <c r="F4" s="7"/>
      <c r="G4" s="7"/>
    </row>
    <row r="5" spans="1:7" ht="12" customHeight="1">
      <c r="A5" s="5" t="s">
        <v>8</v>
      </c>
      <c r="E5" s="7"/>
      <c r="F5" s="7"/>
      <c r="G5" s="7"/>
    </row>
    <row r="6" spans="1:7" ht="12" customHeight="1">
      <c r="A6" s="5" t="s">
        <v>9</v>
      </c>
    </row>
    <row r="7" spans="1:7" s="2" customFormat="1" ht="15" customHeight="1">
      <c r="A7" s="10" t="s">
        <v>10</v>
      </c>
      <c r="B7" s="10"/>
      <c r="C7" s="11" t="s">
        <v>11</v>
      </c>
      <c r="D7" s="12" t="s">
        <v>12</v>
      </c>
      <c r="E7" s="13" t="s">
        <v>13</v>
      </c>
      <c r="F7" s="13" t="s">
        <v>14</v>
      </c>
      <c r="G7" s="14" t="s">
        <v>15</v>
      </c>
    </row>
    <row r="8" spans="1:7" s="2" customFormat="1" ht="21" customHeight="1">
      <c r="A8" s="21" t="s">
        <v>16</v>
      </c>
      <c r="B8" s="22"/>
      <c r="C8" s="22"/>
      <c r="D8" s="22"/>
      <c r="E8" s="22"/>
      <c r="F8" s="22"/>
      <c r="G8" s="23"/>
    </row>
    <row r="9" spans="1:7" s="2" customFormat="1" ht="27" customHeight="1">
      <c r="A9" s="19" t="s">
        <v>17</v>
      </c>
      <c r="B9" s="24"/>
      <c r="C9" s="15" t="s">
        <v>18</v>
      </c>
      <c r="D9" s="16">
        <v>1500</v>
      </c>
      <c r="E9" s="17">
        <v>4</v>
      </c>
      <c r="F9" s="17">
        <v>1</v>
      </c>
      <c r="G9" s="17">
        <f>D9*E9*F9</f>
        <v>6000</v>
      </c>
    </row>
    <row r="10" spans="1:7" s="2" customFormat="1" ht="27" customHeight="1">
      <c r="A10" s="19" t="s">
        <v>19</v>
      </c>
      <c r="B10" s="24"/>
      <c r="C10" s="15" t="s">
        <v>20</v>
      </c>
      <c r="D10" s="16">
        <v>2000</v>
      </c>
      <c r="E10" s="17">
        <v>5</v>
      </c>
      <c r="F10" s="17">
        <v>1</v>
      </c>
      <c r="G10" s="17">
        <f t="shared" ref="G10:G19" si="0">D10*E10*F10</f>
        <v>10000</v>
      </c>
    </row>
    <row r="11" spans="1:7" s="2" customFormat="1" ht="27" customHeight="1">
      <c r="A11" s="24"/>
      <c r="B11" s="24"/>
      <c r="C11" s="15" t="s">
        <v>21</v>
      </c>
      <c r="D11" s="16">
        <v>600</v>
      </c>
      <c r="E11" s="17">
        <v>6</v>
      </c>
      <c r="F11" s="17">
        <v>1</v>
      </c>
      <c r="G11" s="17">
        <f t="shared" si="0"/>
        <v>3600</v>
      </c>
    </row>
    <row r="12" spans="1:7" s="2" customFormat="1" ht="27" customHeight="1">
      <c r="A12" s="24" t="s">
        <v>22</v>
      </c>
      <c r="B12" s="24"/>
      <c r="C12" s="15" t="s">
        <v>23</v>
      </c>
      <c r="D12" s="16">
        <v>2000</v>
      </c>
      <c r="E12" s="17">
        <v>2</v>
      </c>
      <c r="F12" s="17">
        <v>1</v>
      </c>
      <c r="G12" s="17">
        <f t="shared" si="0"/>
        <v>4000</v>
      </c>
    </row>
    <row r="13" spans="1:7" s="2" customFormat="1" ht="27" customHeight="1">
      <c r="A13" s="24"/>
      <c r="B13" s="24"/>
      <c r="C13" s="15" t="s">
        <v>24</v>
      </c>
      <c r="D13" s="16">
        <v>800</v>
      </c>
      <c r="E13" s="17">
        <v>6</v>
      </c>
      <c r="F13" s="17">
        <v>1</v>
      </c>
      <c r="G13" s="17">
        <f t="shared" si="0"/>
        <v>4800</v>
      </c>
    </row>
    <row r="14" spans="1:7" s="2" customFormat="1" ht="27" customHeight="1">
      <c r="A14" s="19" t="s">
        <v>25</v>
      </c>
      <c r="B14" s="24"/>
      <c r="C14" s="25" t="s">
        <v>26</v>
      </c>
      <c r="D14" s="16">
        <v>1200</v>
      </c>
      <c r="E14" s="17">
        <v>8</v>
      </c>
      <c r="F14" s="17">
        <v>1</v>
      </c>
      <c r="G14" s="17">
        <f t="shared" si="0"/>
        <v>9600</v>
      </c>
    </row>
    <row r="15" spans="1:7" s="2" customFormat="1" ht="27" customHeight="1">
      <c r="A15" s="24"/>
      <c r="B15" s="24"/>
      <c r="C15" s="26" t="s">
        <v>27</v>
      </c>
      <c r="D15" s="16">
        <v>2000</v>
      </c>
      <c r="E15" s="17">
        <v>8</v>
      </c>
      <c r="F15" s="17">
        <v>1</v>
      </c>
      <c r="G15" s="17">
        <f t="shared" si="0"/>
        <v>16000</v>
      </c>
    </row>
    <row r="16" spans="1:7" s="2" customFormat="1" ht="27" customHeight="1">
      <c r="A16" s="24"/>
      <c r="B16" s="24"/>
      <c r="C16" s="26" t="s">
        <v>28</v>
      </c>
      <c r="D16" s="16">
        <v>2200</v>
      </c>
      <c r="E16" s="17">
        <v>10</v>
      </c>
      <c r="F16" s="17">
        <v>1</v>
      </c>
      <c r="G16" s="17">
        <f t="shared" si="0"/>
        <v>22000</v>
      </c>
    </row>
    <row r="17" spans="1:8" s="2" customFormat="1" ht="27" customHeight="1">
      <c r="A17" s="19" t="s">
        <v>29</v>
      </c>
      <c r="B17" s="24"/>
      <c r="C17" s="26" t="s">
        <v>30</v>
      </c>
      <c r="D17" s="16">
        <v>1800</v>
      </c>
      <c r="E17" s="17">
        <v>12</v>
      </c>
      <c r="F17" s="17">
        <v>1</v>
      </c>
      <c r="G17" s="17">
        <f t="shared" si="0"/>
        <v>21600</v>
      </c>
    </row>
    <row r="18" spans="1:8" s="2" customFormat="1" ht="27" customHeight="1">
      <c r="A18" s="24"/>
      <c r="B18" s="24"/>
      <c r="C18" s="25" t="s">
        <v>31</v>
      </c>
      <c r="D18" s="16">
        <v>900</v>
      </c>
      <c r="E18" s="17">
        <v>10</v>
      </c>
      <c r="F18" s="17">
        <v>1</v>
      </c>
      <c r="G18" s="17">
        <f t="shared" si="0"/>
        <v>9000</v>
      </c>
    </row>
    <row r="19" spans="1:8" s="2" customFormat="1" ht="27" customHeight="1">
      <c r="A19" s="24"/>
      <c r="B19" s="24"/>
      <c r="C19" s="26" t="s">
        <v>32</v>
      </c>
      <c r="D19" s="16">
        <v>1200</v>
      </c>
      <c r="E19" s="17">
        <v>9</v>
      </c>
      <c r="F19" s="17">
        <v>1</v>
      </c>
      <c r="G19" s="17">
        <f t="shared" si="0"/>
        <v>10800</v>
      </c>
    </row>
    <row r="20" spans="1:8" s="2" customFormat="1" ht="36" customHeight="1">
      <c r="A20" s="21" t="s">
        <v>33</v>
      </c>
      <c r="B20" s="21"/>
      <c r="C20" s="21"/>
      <c r="D20" s="21"/>
      <c r="E20" s="21"/>
      <c r="F20" s="21"/>
      <c r="G20" s="27"/>
    </row>
    <row r="21" spans="1:8" s="2" customFormat="1" ht="40.15" customHeight="1">
      <c r="A21" s="28" t="s">
        <v>48</v>
      </c>
      <c r="B21" s="28" t="s">
        <v>34</v>
      </c>
      <c r="C21" s="15" t="s">
        <v>49</v>
      </c>
      <c r="D21" s="16">
        <v>27000</v>
      </c>
      <c r="E21" s="20">
        <v>1</v>
      </c>
      <c r="F21" s="20">
        <v>2</v>
      </c>
      <c r="G21" s="17">
        <f t="shared" ref="G21:G26" si="1">D21*E21*F21</f>
        <v>54000</v>
      </c>
    </row>
    <row r="22" spans="1:8" s="2" customFormat="1" ht="32" customHeight="1">
      <c r="A22" s="28"/>
      <c r="B22" s="28"/>
      <c r="C22" s="15" t="s">
        <v>35</v>
      </c>
      <c r="D22" s="16">
        <v>0</v>
      </c>
      <c r="E22" s="20">
        <v>1</v>
      </c>
      <c r="F22" s="20">
        <v>2</v>
      </c>
      <c r="G22" s="17">
        <f t="shared" si="1"/>
        <v>0</v>
      </c>
    </row>
    <row r="23" spans="1:8" s="2" customFormat="1" ht="32" customHeight="1">
      <c r="A23" s="28"/>
      <c r="B23" s="28" t="s">
        <v>36</v>
      </c>
      <c r="C23" s="15" t="s">
        <v>50</v>
      </c>
      <c r="D23" s="16">
        <v>428.8</v>
      </c>
      <c r="E23" s="20">
        <v>1</v>
      </c>
      <c r="F23" s="20">
        <v>160</v>
      </c>
      <c r="G23" s="17">
        <f t="shared" si="1"/>
        <v>68608</v>
      </c>
    </row>
    <row r="24" spans="1:8" s="2" customFormat="1" ht="36" customHeight="1">
      <c r="A24" s="28"/>
      <c r="B24" s="29"/>
      <c r="C24" s="15" t="s">
        <v>51</v>
      </c>
      <c r="D24" s="16">
        <v>98</v>
      </c>
      <c r="E24" s="20">
        <v>1</v>
      </c>
      <c r="F24" s="20">
        <v>160</v>
      </c>
      <c r="G24" s="17">
        <f t="shared" si="1"/>
        <v>15680</v>
      </c>
    </row>
    <row r="25" spans="1:8" s="2" customFormat="1" ht="38" customHeight="1">
      <c r="A25" s="28"/>
      <c r="B25" s="18" t="s">
        <v>37</v>
      </c>
      <c r="C25" s="15" t="s">
        <v>38</v>
      </c>
      <c r="D25" s="16">
        <v>0</v>
      </c>
      <c r="E25" s="17">
        <v>1</v>
      </c>
      <c r="F25" s="17">
        <v>20</v>
      </c>
      <c r="G25" s="17">
        <f t="shared" si="1"/>
        <v>0</v>
      </c>
      <c r="H25" s="30"/>
    </row>
    <row r="26" spans="1:8" s="2" customFormat="1" ht="34.15" customHeight="1">
      <c r="A26" s="19" t="s">
        <v>39</v>
      </c>
      <c r="B26" s="19"/>
      <c r="C26" s="15" t="s">
        <v>40</v>
      </c>
      <c r="D26" s="16">
        <v>2000</v>
      </c>
      <c r="E26" s="17">
        <v>1</v>
      </c>
      <c r="F26" s="17">
        <v>2</v>
      </c>
      <c r="G26" s="17">
        <f t="shared" si="1"/>
        <v>4000</v>
      </c>
      <c r="H26" s="30"/>
    </row>
    <row r="27" spans="1:8" s="2" customFormat="1" ht="27" customHeight="1">
      <c r="A27" s="31" t="s">
        <v>41</v>
      </c>
      <c r="B27" s="32"/>
      <c r="C27" s="32"/>
      <c r="D27" s="32"/>
      <c r="E27" s="32"/>
      <c r="F27" s="32"/>
      <c r="G27" s="33"/>
      <c r="H27" s="34"/>
    </row>
    <row r="28" spans="1:8" s="2" customFormat="1" ht="27" customHeight="1">
      <c r="A28" s="18" t="s">
        <v>47</v>
      </c>
      <c r="B28" s="18"/>
      <c r="C28" s="15"/>
      <c r="D28" s="16">
        <v>38000</v>
      </c>
      <c r="E28" s="17">
        <v>1</v>
      </c>
      <c r="F28" s="17">
        <v>1</v>
      </c>
      <c r="G28" s="17">
        <f>D28*E28*F28</f>
        <v>38000</v>
      </c>
      <c r="H28" s="34"/>
    </row>
    <row r="29" spans="1:8" s="2" customFormat="1" ht="27" customHeight="1">
      <c r="A29" s="18" t="s">
        <v>42</v>
      </c>
      <c r="B29" s="18" t="s">
        <v>42</v>
      </c>
      <c r="C29" s="15"/>
      <c r="D29" s="16">
        <v>25000</v>
      </c>
      <c r="E29" s="17">
        <v>1</v>
      </c>
      <c r="F29" s="17">
        <v>1</v>
      </c>
      <c r="G29" s="17">
        <f>D29*E29*F29</f>
        <v>25000</v>
      </c>
      <c r="H29" s="34"/>
    </row>
    <row r="30" spans="1:8" s="2" customFormat="1" ht="33.75" customHeight="1">
      <c r="A30" s="35" t="s">
        <v>43</v>
      </c>
      <c r="B30" s="36"/>
      <c r="C30" s="36"/>
      <c r="D30" s="36"/>
      <c r="E30" s="36"/>
      <c r="F30" s="36"/>
      <c r="G30" s="37">
        <f>SUM(G8:G29)</f>
        <v>322688</v>
      </c>
      <c r="H30" s="34"/>
    </row>
    <row r="31" spans="1:8" s="2" customFormat="1" ht="33.75" customHeight="1">
      <c r="A31" s="35" t="s">
        <v>44</v>
      </c>
      <c r="B31" s="36"/>
      <c r="C31" s="36"/>
      <c r="D31" s="36"/>
      <c r="E31" s="36"/>
      <c r="F31" s="36"/>
      <c r="G31" s="38">
        <f>G30*0.06</f>
        <v>19361.28</v>
      </c>
      <c r="H31" s="34"/>
    </row>
    <row r="32" spans="1:8" s="2" customFormat="1" ht="33.75" customHeight="1">
      <c r="A32" s="39" t="s">
        <v>45</v>
      </c>
      <c r="B32" s="40"/>
      <c r="C32" s="40"/>
      <c r="D32" s="40"/>
      <c r="E32" s="40"/>
      <c r="F32" s="40"/>
      <c r="G32" s="41">
        <f>G30</f>
        <v>322688</v>
      </c>
      <c r="H32" s="34"/>
    </row>
    <row r="33" spans="1:8" s="2" customFormat="1" ht="33.75" customHeight="1">
      <c r="A33" s="39" t="s">
        <v>46</v>
      </c>
      <c r="B33" s="40"/>
      <c r="C33" s="40"/>
      <c r="D33" s="40"/>
      <c r="E33" s="40"/>
      <c r="F33" s="40"/>
      <c r="G33" s="41">
        <v>320000</v>
      </c>
      <c r="H33" s="34"/>
    </row>
  </sheetData>
  <mergeCells count="22">
    <mergeCell ref="A31:F31"/>
    <mergeCell ref="A32:F32"/>
    <mergeCell ref="A33:F33"/>
    <mergeCell ref="A26:B26"/>
    <mergeCell ref="A27:F27"/>
    <mergeCell ref="A30:F30"/>
    <mergeCell ref="A20:F20"/>
    <mergeCell ref="A21:A25"/>
    <mergeCell ref="B21:B22"/>
    <mergeCell ref="B23:B24"/>
    <mergeCell ref="A10:B11"/>
    <mergeCell ref="A12:B13"/>
    <mergeCell ref="A14:B16"/>
    <mergeCell ref="A17:B19"/>
    <mergeCell ref="A8:F8"/>
    <mergeCell ref="A9:B9"/>
    <mergeCell ref="A1:C1"/>
    <mergeCell ref="E2:G2"/>
    <mergeCell ref="E3:G3"/>
    <mergeCell ref="E4:G4"/>
    <mergeCell ref="E5:G5"/>
    <mergeCell ref="A7:B7"/>
  </mergeCells>
  <phoneticPr fontId="2" type="noConversion"/>
  <pageMargins left="0.60972222222222205" right="0.179166666666667" top="0.4" bottom="0.50902777777777797" header="0.329166666666667" footer="0.51111111111111096"/>
  <pageSetup paperSize="8" scale="59" firstPageNumber="429496319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车展</vt:lpstr>
      <vt:lpstr>车展!Print_Area</vt:lpstr>
      <vt:lpstr>车展!Print_Titles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2024-04-26T03:27:31Z</dcterms:created>
  <dcterms:modified xsi:type="dcterms:W3CDTF">2024-04-26T03:58:47Z</dcterms:modified>
</cp:coreProperties>
</file>