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ngmiaomiao/Desktop/新加坡报销/侯姐/"/>
    </mc:Choice>
  </mc:AlternateContent>
  <xr:revisionPtr revIDLastSave="0" documentId="8_{F676A052-BBBA-A640-9BB9-28046FFB48AF}" xr6:coauthVersionLast="47" xr6:coauthVersionMax="47" xr10:uidLastSave="{00000000-0000-0000-0000-000000000000}"/>
  <bookViews>
    <workbookView xWindow="320" yWindow="500" windowWidth="25360" windowHeight="17500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3" l="1"/>
  <c r="F52" i="3"/>
  <c r="F43" i="3"/>
  <c r="F51" i="3"/>
  <c r="F50" i="3"/>
  <c r="F45" i="3"/>
  <c r="F44" i="3"/>
  <c r="H51" i="3" l="1"/>
  <c r="F49" i="3"/>
  <c r="H50" i="3"/>
  <c r="H46" i="3"/>
  <c r="I22" i="4"/>
  <c r="G25" i="4" s="1"/>
  <c r="H22" i="4"/>
  <c r="B25" i="4" s="1"/>
  <c r="K25" i="4" s="1"/>
  <c r="G22" i="4"/>
  <c r="G25" i="3"/>
  <c r="F25" i="3"/>
  <c r="H24" i="3"/>
  <c r="G14" i="3"/>
  <c r="F14" i="3"/>
  <c r="H13" i="3"/>
  <c r="D52" i="3"/>
  <c r="G52" i="3"/>
  <c r="C52" i="3"/>
  <c r="H44" i="3"/>
  <c r="H45" i="3"/>
  <c r="H47" i="3"/>
  <c r="H48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 s="1"/>
  <c r="H6" i="3"/>
  <c r="H11" i="3" s="1"/>
  <c r="H7" i="3"/>
  <c r="H8" i="3"/>
  <c r="H9" i="3"/>
  <c r="H10" i="3"/>
  <c r="H12" i="3"/>
  <c r="H15" i="3"/>
  <c r="H19" i="3" s="1"/>
  <c r="H16" i="3"/>
  <c r="H17" i="3"/>
  <c r="H18" i="3"/>
  <c r="H20" i="3"/>
  <c r="H22" i="3" s="1"/>
  <c r="H21" i="3"/>
  <c r="H23" i="3"/>
  <c r="H26" i="3"/>
  <c r="H30" i="3" s="1"/>
  <c r="H27" i="3"/>
  <c r="H28" i="3"/>
  <c r="H29" i="3"/>
  <c r="H31" i="3"/>
  <c r="H35" i="3" s="1"/>
  <c r="H32" i="3"/>
  <c r="H33" i="3"/>
  <c r="H34" i="3"/>
  <c r="H36" i="3"/>
  <c r="H38" i="3" s="1"/>
  <c r="H37" i="3"/>
  <c r="H39" i="3"/>
  <c r="H42" i="3" s="1"/>
  <c r="H40" i="3"/>
  <c r="H41" i="3"/>
  <c r="H43" i="3"/>
  <c r="E12" i="3"/>
  <c r="E14" i="3" s="1"/>
  <c r="E15" i="3"/>
  <c r="E19" i="3" s="1"/>
  <c r="E20" i="3"/>
  <c r="E22" i="3" s="1"/>
  <c r="E23" i="3"/>
  <c r="E25" i="3" s="1"/>
  <c r="E26" i="3"/>
  <c r="E30" i="3" s="1"/>
  <c r="E31" i="3"/>
  <c r="E35" i="3" s="1"/>
  <c r="E36" i="3"/>
  <c r="E38" i="3" s="1"/>
  <c r="E39" i="3"/>
  <c r="E42" i="3" s="1"/>
  <c r="E43" i="3"/>
  <c r="E52" i="3" s="1"/>
  <c r="H49" i="3" l="1"/>
  <c r="H53" i="3" s="1"/>
  <c r="C58" i="3" s="1"/>
  <c r="H14" i="3"/>
  <c r="D53" i="3"/>
  <c r="H25" i="3"/>
  <c r="F53" i="3"/>
  <c r="E58" i="3" s="1"/>
  <c r="C53" i="3"/>
  <c r="G53" i="3"/>
  <c r="G58" i="3" s="1"/>
  <c r="E53" i="3"/>
  <c r="A58" i="3" s="1"/>
  <c r="I26" i="2"/>
  <c r="G29" i="2" s="1"/>
  <c r="G26" i="2"/>
  <c r="H26" i="2"/>
  <c r="B29" i="2" s="1"/>
  <c r="I58" i="3" l="1"/>
  <c r="K29" i="2"/>
</calcChain>
</file>

<file path=xl/sharedStrings.xml><?xml version="1.0" encoding="utf-8"?>
<sst xmlns="http://schemas.openxmlformats.org/spreadsheetml/2006/main" count="120" uniqueCount="94">
  <si>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</si>
  <si>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</si>
  <si>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</si>
  <si>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</si>
  <si>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</si>
  <si>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</si>
  <si>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</si>
  <si>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</si>
  <si>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</si>
  <si>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</si>
  <si>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</si>
  <si>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</si>
  <si>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</si>
  <si>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</si>
  <si>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</si>
  <si>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</si>
  <si>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</si>
  <si>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</si>
  <si>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</si>
  <si>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</si>
  <si>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</si>
  <si>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</si>
  <si>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</si>
  <si>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</si>
  <si>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</si>
  <si>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</si>
  <si>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</si>
  <si>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</si>
  <si>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</si>
  <si>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</si>
  <si>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</si>
  <si>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</si>
  <si>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</si>
  <si>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</si>
  <si>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</si>
  <si>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</si>
  <si>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</si>
  <si>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</si>
  <si>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</si>
  <si>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</si>
  <si>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</si>
  <si>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</si>
  <si>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</si>
  <si>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</si>
  <si>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</si>
  <si>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</si>
  <si>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</si>
  <si>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</si>
  <si>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</si>
  <si>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</si>
  <si>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</si>
  <si>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</si>
  <si>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</si>
  <si>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</si>
  <si>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</si>
  <si>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</si>
  <si>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</si>
  <si>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</si>
  <si>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</si>
  <si>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</si>
  <si>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</si>
  <si>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</si>
  <si>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</si>
  <si>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</si>
  <si>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</si>
  <si>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</si>
  <si>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</si>
  <si>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</si>
  <si>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</si>
  <si>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</si>
  <si>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</si>
  <si>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</si>
  <si>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</si>
  <si>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</si>
  <si>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</si>
  <si>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</si>
  <si>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</si>
  <si>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</si>
  <si>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</si>
  <si>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当时当地（按员工级别执行差旅标准）</t>
    <phoneticPr fontId="1" type="noConversion"/>
  </si>
  <si>
    <t>当时当地(注明会议日期，80/天）</t>
    <phoneticPr fontId="1" type="noConversion"/>
  </si>
  <si>
    <t>【其他报销单】</t>
    <phoneticPr fontId="1" type="noConversion"/>
  </si>
  <si>
    <t>交通</t>
    <phoneticPr fontId="1" type="noConversion"/>
  </si>
  <si>
    <t>新币21.91</t>
    <phoneticPr fontId="1" type="noConversion"/>
  </si>
  <si>
    <t>新币24.21</t>
    <phoneticPr fontId="1" type="noConversion"/>
  </si>
  <si>
    <t>新币32.75</t>
    <phoneticPr fontId="1" type="noConversion"/>
  </si>
  <si>
    <t>新币2145.89，字节工区 餐费</t>
    <phoneticPr fontId="1" type="noConversion"/>
  </si>
  <si>
    <t>新币1059.48，字节工区 餐费</t>
    <phoneticPr fontId="1" type="noConversion"/>
  </si>
  <si>
    <t>新币105.29，字节工区 餐费</t>
    <phoneticPr fontId="1" type="noConversion"/>
  </si>
  <si>
    <t>新币2662.5，8.28VIP晚餐</t>
    <phoneticPr fontId="1" type="noConversion"/>
  </si>
  <si>
    <t>新币62.5，8.28 VIP晚餐</t>
    <phoneticPr fontId="1" type="noConversion"/>
  </si>
  <si>
    <t>新币113.8，给客户买裤子</t>
    <phoneticPr fontId="1" type="noConversion"/>
  </si>
  <si>
    <t>新币107.2，给客户买榴莲</t>
    <phoneticPr fontId="1" type="noConversion"/>
  </si>
  <si>
    <t>新币8522.5，科学艺术博物馆，侯姐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</si>
</sst>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4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58"/>
  <sheetViews>
    <sheetView tabSelected="1" topLeftCell="A40" zoomScale="158" zoomScaleNormal="100" workbookViewId="0">
      <selection activeCell="I54" sqref="I54"/>
    </sheetView>
  </sheetViews>
  <sheetFormatPr baseColWidth="10" defaultColWidth="8.83203125" defaultRowHeight="21" customHeight="1"/>
  <cols>
    <col min="1" max="1" width="9" style="1"/>
    <col min="2" max="2" width="16.6640625" bestFit="1" customWidth="1"/>
    <col min="3" max="3" width="9" style="29"/>
    <col min="6" max="6" width="12.1640625" customWidth="1"/>
    <col min="8" max="8" width="13" bestFit="1" customWidth="1"/>
    <col min="9" max="9" width="35.5" bestFit="1" customWidth="1"/>
    <col min="10" max="10" width="39.5" customWidth="1"/>
  </cols>
  <sheetData>
    <row r="2" spans="1:12" ht="21" customHeight="1">
      <c r="C2" s="53" t="s">
        <v>75</v>
      </c>
      <c r="D2" s="53"/>
      <c r="E2" s="53"/>
      <c r="F2" s="53"/>
      <c r="G2" s="53"/>
      <c r="H2" s="53"/>
      <c r="I2" s="38"/>
      <c r="J2" s="38"/>
      <c r="K2" s="38"/>
      <c r="L2" s="38"/>
    </row>
    <row r="3" spans="1:12" ht="21" customHeight="1">
      <c r="I3" s="58" t="s">
        <v>76</v>
      </c>
      <c r="J3" s="58"/>
    </row>
    <row r="4" spans="1:12" ht="21" customHeight="1">
      <c r="A4" s="57" t="s">
        <v>47</v>
      </c>
      <c r="B4" s="54" t="s">
        <v>0</v>
      </c>
      <c r="C4" s="55" t="s">
        <v>11</v>
      </c>
      <c r="D4" s="55"/>
      <c r="E4" s="55"/>
      <c r="F4" s="56" t="s">
        <v>10</v>
      </c>
      <c r="G4" s="56"/>
      <c r="H4" s="56"/>
      <c r="I4" s="56"/>
      <c r="J4" s="54" t="s">
        <v>6</v>
      </c>
    </row>
    <row r="5" spans="1:12" ht="21" customHeight="1">
      <c r="A5" s="57"/>
      <c r="B5" s="54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48</v>
      </c>
      <c r="J5" s="54"/>
    </row>
    <row r="6" spans="1:12" ht="21" customHeight="1">
      <c r="A6" s="60">
        <v>1</v>
      </c>
      <c r="B6" s="59" t="s">
        <v>2</v>
      </c>
      <c r="C6" s="61">
        <v>0</v>
      </c>
      <c r="D6" s="62"/>
      <c r="E6" s="61">
        <f>C6*D6</f>
        <v>0</v>
      </c>
      <c r="F6" s="36">
        <v>0</v>
      </c>
      <c r="G6" s="36">
        <v>0</v>
      </c>
      <c r="H6" s="36">
        <f t="shared" ref="H6:H43" si="0">F6+G6</f>
        <v>0</v>
      </c>
      <c r="I6" s="2"/>
      <c r="J6" s="79" t="s">
        <v>74</v>
      </c>
    </row>
    <row r="7" spans="1:12" ht="21" customHeight="1">
      <c r="A7" s="60"/>
      <c r="B7" s="59"/>
      <c r="C7" s="61"/>
      <c r="D7" s="62"/>
      <c r="E7" s="61"/>
      <c r="F7" s="36">
        <v>0</v>
      </c>
      <c r="G7" s="36">
        <v>0</v>
      </c>
      <c r="H7" s="36">
        <f t="shared" si="0"/>
        <v>0</v>
      </c>
      <c r="I7" s="2"/>
      <c r="J7" s="66"/>
    </row>
    <row r="8" spans="1:12" ht="21" customHeight="1">
      <c r="A8" s="60"/>
      <c r="B8" s="59"/>
      <c r="C8" s="61"/>
      <c r="D8" s="62"/>
      <c r="E8" s="61"/>
      <c r="F8" s="36">
        <v>0</v>
      </c>
      <c r="G8" s="36">
        <v>0</v>
      </c>
      <c r="H8" s="36">
        <f t="shared" si="0"/>
        <v>0</v>
      </c>
      <c r="I8" s="2"/>
      <c r="J8" s="66"/>
    </row>
    <row r="9" spans="1:12" ht="21" customHeight="1">
      <c r="A9" s="60"/>
      <c r="B9" s="59"/>
      <c r="C9" s="61"/>
      <c r="D9" s="62"/>
      <c r="E9" s="61"/>
      <c r="F9" s="36">
        <v>0</v>
      </c>
      <c r="G9" s="36">
        <v>0</v>
      </c>
      <c r="H9" s="36">
        <f t="shared" si="0"/>
        <v>0</v>
      </c>
      <c r="I9" s="2"/>
      <c r="J9" s="66"/>
    </row>
    <row r="10" spans="1:12" ht="21" customHeight="1">
      <c r="A10" s="60"/>
      <c r="B10" s="59"/>
      <c r="C10" s="61"/>
      <c r="D10" s="62"/>
      <c r="E10" s="61"/>
      <c r="F10" s="36">
        <v>0</v>
      </c>
      <c r="G10" s="36">
        <v>0</v>
      </c>
      <c r="H10" s="36">
        <f t="shared" si="0"/>
        <v>0</v>
      </c>
      <c r="I10" s="2"/>
      <c r="J10" s="66"/>
    </row>
    <row r="11" spans="1:12" s="31" customFormat="1" ht="21" customHeight="1">
      <c r="A11" s="34"/>
      <c r="B11" s="30" t="s">
        <v>49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67"/>
    </row>
    <row r="12" spans="1:12" ht="21" customHeight="1">
      <c r="A12" s="50">
        <v>2</v>
      </c>
      <c r="B12" s="63" t="s">
        <v>50</v>
      </c>
      <c r="C12" s="47">
        <v>0</v>
      </c>
      <c r="D12" s="50"/>
      <c r="E12" s="47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65" t="s">
        <v>66</v>
      </c>
    </row>
    <row r="13" spans="1:12" ht="21" customHeight="1">
      <c r="A13" s="52"/>
      <c r="B13" s="64"/>
      <c r="C13" s="49"/>
      <c r="D13" s="52"/>
      <c r="E13" s="49"/>
      <c r="F13" s="36">
        <v>0</v>
      </c>
      <c r="G13" s="36">
        <v>0</v>
      </c>
      <c r="H13" s="36">
        <f t="shared" ref="H13" si="3">F13+G13</f>
        <v>0</v>
      </c>
      <c r="I13" s="2"/>
      <c r="J13" s="66"/>
    </row>
    <row r="14" spans="1:12" s="31" customFormat="1" ht="21" customHeight="1">
      <c r="A14" s="34"/>
      <c r="B14" s="30" t="s">
        <v>51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67"/>
    </row>
    <row r="15" spans="1:12" ht="21" customHeight="1">
      <c r="A15" s="60">
        <v>3</v>
      </c>
      <c r="B15" s="59" t="s">
        <v>52</v>
      </c>
      <c r="C15" s="61">
        <v>0</v>
      </c>
      <c r="D15" s="62"/>
      <c r="E15" s="61">
        <f t="shared" si="2"/>
        <v>0</v>
      </c>
      <c r="F15" s="36">
        <v>0</v>
      </c>
      <c r="G15" s="36">
        <v>0</v>
      </c>
      <c r="H15" s="36">
        <f t="shared" si="0"/>
        <v>0</v>
      </c>
      <c r="I15" s="2"/>
      <c r="J15" s="73" t="s">
        <v>67</v>
      </c>
    </row>
    <row r="16" spans="1:12" ht="21" customHeight="1">
      <c r="A16" s="60"/>
      <c r="B16" s="59"/>
      <c r="C16" s="61"/>
      <c r="D16" s="62"/>
      <c r="E16" s="61"/>
      <c r="F16" s="36">
        <v>0</v>
      </c>
      <c r="G16" s="36">
        <v>0</v>
      </c>
      <c r="H16" s="36">
        <f t="shared" si="0"/>
        <v>0</v>
      </c>
      <c r="I16" s="2"/>
      <c r="J16" s="74"/>
    </row>
    <row r="17" spans="1:10" ht="21" customHeight="1">
      <c r="A17" s="60"/>
      <c r="B17" s="59"/>
      <c r="C17" s="61"/>
      <c r="D17" s="62"/>
      <c r="E17" s="61"/>
      <c r="F17" s="36">
        <v>0</v>
      </c>
      <c r="G17" s="36">
        <v>0</v>
      </c>
      <c r="H17" s="36">
        <f t="shared" si="0"/>
        <v>0</v>
      </c>
      <c r="I17" s="2"/>
      <c r="J17" s="74"/>
    </row>
    <row r="18" spans="1:10" ht="21" customHeight="1">
      <c r="A18" s="60"/>
      <c r="B18" s="59"/>
      <c r="C18" s="61"/>
      <c r="D18" s="62"/>
      <c r="E18" s="61"/>
      <c r="F18" s="36">
        <v>0</v>
      </c>
      <c r="G18" s="36">
        <v>0</v>
      </c>
      <c r="H18" s="36">
        <f t="shared" si="0"/>
        <v>0</v>
      </c>
      <c r="I18" s="2"/>
      <c r="J18" s="74"/>
    </row>
    <row r="19" spans="1:10" s="31" customFormat="1" ht="21" customHeight="1">
      <c r="A19" s="34"/>
      <c r="B19" s="30" t="s">
        <v>53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75"/>
    </row>
    <row r="20" spans="1:10" ht="21" customHeight="1">
      <c r="A20" s="60">
        <v>4</v>
      </c>
      <c r="B20" s="59" t="s">
        <v>4</v>
      </c>
      <c r="C20" s="61">
        <v>0</v>
      </c>
      <c r="D20" s="62"/>
      <c r="E20" s="61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73" t="s">
        <v>68</v>
      </c>
    </row>
    <row r="21" spans="1:10" ht="21" customHeight="1">
      <c r="A21" s="60"/>
      <c r="B21" s="59"/>
      <c r="C21" s="61"/>
      <c r="D21" s="62"/>
      <c r="E21" s="61"/>
      <c r="F21" s="36">
        <v>0</v>
      </c>
      <c r="G21" s="36">
        <v>0</v>
      </c>
      <c r="H21" s="36">
        <f t="shared" si="0"/>
        <v>0</v>
      </c>
      <c r="I21" s="2"/>
      <c r="J21" s="74"/>
    </row>
    <row r="22" spans="1:10" s="31" customFormat="1" ht="21" customHeight="1">
      <c r="A22" s="34"/>
      <c r="B22" s="30" t="s">
        <v>54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75"/>
    </row>
    <row r="23" spans="1:10" ht="21" customHeight="1">
      <c r="A23" s="50">
        <v>5</v>
      </c>
      <c r="B23" s="63" t="s">
        <v>55</v>
      </c>
      <c r="C23" s="47">
        <v>0</v>
      </c>
      <c r="D23" s="50"/>
      <c r="E23" s="47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65" t="s">
        <v>69</v>
      </c>
    </row>
    <row r="24" spans="1:10" ht="21" customHeight="1">
      <c r="A24" s="52"/>
      <c r="B24" s="64"/>
      <c r="C24" s="49"/>
      <c r="D24" s="52"/>
      <c r="E24" s="49"/>
      <c r="F24" s="36">
        <v>0</v>
      </c>
      <c r="G24" s="36">
        <v>0</v>
      </c>
      <c r="H24" s="36">
        <f t="shared" ref="H24" si="8">F24+G24</f>
        <v>0</v>
      </c>
      <c r="I24" s="2"/>
      <c r="J24" s="66"/>
    </row>
    <row r="25" spans="1:10" s="31" customFormat="1" ht="21" customHeight="1">
      <c r="A25" s="34"/>
      <c r="B25" s="30" t="s">
        <v>60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67"/>
    </row>
    <row r="26" spans="1:10" ht="21" customHeight="1">
      <c r="A26" s="60">
        <v>6</v>
      </c>
      <c r="B26" s="59" t="s">
        <v>56</v>
      </c>
      <c r="C26" s="61">
        <v>0</v>
      </c>
      <c r="D26" s="62"/>
      <c r="E26" s="61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65" t="s">
        <v>70</v>
      </c>
    </row>
    <row r="27" spans="1:10" ht="21" customHeight="1">
      <c r="A27" s="60"/>
      <c r="B27" s="59"/>
      <c r="C27" s="61"/>
      <c r="D27" s="62"/>
      <c r="E27" s="61"/>
      <c r="F27" s="36">
        <v>0</v>
      </c>
      <c r="G27" s="36">
        <v>0</v>
      </c>
      <c r="H27" s="36">
        <f t="shared" si="0"/>
        <v>0</v>
      </c>
      <c r="I27" s="2"/>
      <c r="J27" s="74"/>
    </row>
    <row r="28" spans="1:10" ht="21" customHeight="1">
      <c r="A28" s="60"/>
      <c r="B28" s="59"/>
      <c r="C28" s="61"/>
      <c r="D28" s="62"/>
      <c r="E28" s="61"/>
      <c r="F28" s="36">
        <v>0</v>
      </c>
      <c r="G28" s="36">
        <v>0</v>
      </c>
      <c r="H28" s="36">
        <f t="shared" si="0"/>
        <v>0</v>
      </c>
      <c r="I28" s="2"/>
      <c r="J28" s="74"/>
    </row>
    <row r="29" spans="1:10" ht="21" customHeight="1">
      <c r="A29" s="60"/>
      <c r="B29" s="59"/>
      <c r="C29" s="61"/>
      <c r="D29" s="62"/>
      <c r="E29" s="61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s="31" customFormat="1" ht="21" customHeight="1">
      <c r="A30" s="34"/>
      <c r="B30" s="30" t="s">
        <v>61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75"/>
    </row>
    <row r="31" spans="1:10" ht="21" customHeight="1">
      <c r="A31" s="60">
        <v>7</v>
      </c>
      <c r="B31" s="59" t="s">
        <v>57</v>
      </c>
      <c r="C31" s="61">
        <v>0</v>
      </c>
      <c r="D31" s="62"/>
      <c r="E31" s="61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ht="21" customHeight="1">
      <c r="A32" s="60"/>
      <c r="B32" s="59"/>
      <c r="C32" s="61"/>
      <c r="D32" s="62"/>
      <c r="E32" s="61"/>
      <c r="F32" s="36">
        <v>0</v>
      </c>
      <c r="G32" s="36">
        <v>0</v>
      </c>
      <c r="H32" s="36">
        <f t="shared" si="0"/>
        <v>0</v>
      </c>
      <c r="I32" s="2"/>
      <c r="J32" s="77"/>
    </row>
    <row r="33" spans="1:10" ht="21" customHeight="1">
      <c r="A33" s="60"/>
      <c r="B33" s="59"/>
      <c r="C33" s="61"/>
      <c r="D33" s="62"/>
      <c r="E33" s="61"/>
      <c r="F33" s="36">
        <v>0</v>
      </c>
      <c r="G33" s="36">
        <v>0</v>
      </c>
      <c r="H33" s="36">
        <f t="shared" si="0"/>
        <v>0</v>
      </c>
      <c r="I33" s="2"/>
      <c r="J33" s="77"/>
    </row>
    <row r="34" spans="1:10" ht="21" customHeight="1">
      <c r="A34" s="60"/>
      <c r="B34" s="59"/>
      <c r="C34" s="61"/>
      <c r="D34" s="62"/>
      <c r="E34" s="61"/>
      <c r="F34" s="36">
        <v>0</v>
      </c>
      <c r="G34" s="36">
        <v>0</v>
      </c>
      <c r="H34" s="36">
        <f t="shared" si="0"/>
        <v>0</v>
      </c>
      <c r="I34" s="2"/>
      <c r="J34" s="77"/>
    </row>
    <row r="35" spans="1:10" s="31" customFormat="1" ht="21" customHeight="1">
      <c r="A35" s="34"/>
      <c r="B35" s="30" t="s">
        <v>62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78"/>
    </row>
    <row r="36" spans="1:10" ht="21" customHeight="1">
      <c r="A36" s="60">
        <v>8</v>
      </c>
      <c r="B36" s="59" t="s">
        <v>3</v>
      </c>
      <c r="C36" s="61">
        <v>0</v>
      </c>
      <c r="D36" s="62"/>
      <c r="E36" s="61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73" t="s">
        <v>71</v>
      </c>
    </row>
    <row r="37" spans="1:10" ht="21" customHeight="1">
      <c r="A37" s="60"/>
      <c r="B37" s="59"/>
      <c r="C37" s="61"/>
      <c r="D37" s="62"/>
      <c r="E37" s="61"/>
      <c r="F37" s="36">
        <v>0</v>
      </c>
      <c r="G37" s="36">
        <v>0</v>
      </c>
      <c r="H37" s="36">
        <f t="shared" si="0"/>
        <v>0</v>
      </c>
      <c r="I37" s="2"/>
      <c r="J37" s="74"/>
    </row>
    <row r="38" spans="1:10" s="31" customFormat="1" ht="21" customHeight="1">
      <c r="A38" s="34"/>
      <c r="B38" s="30" t="s">
        <v>58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75"/>
    </row>
    <row r="39" spans="1:10" ht="21" customHeight="1">
      <c r="A39" s="60">
        <v>9</v>
      </c>
      <c r="B39" s="59" t="s">
        <v>59</v>
      </c>
      <c r="C39" s="61">
        <v>0</v>
      </c>
      <c r="D39" s="62"/>
      <c r="E39" s="61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65" t="s">
        <v>72</v>
      </c>
    </row>
    <row r="40" spans="1:10" ht="21" customHeight="1">
      <c r="A40" s="60"/>
      <c r="B40" s="59"/>
      <c r="C40" s="61"/>
      <c r="D40" s="62"/>
      <c r="E40" s="61"/>
      <c r="F40" s="36">
        <v>0</v>
      </c>
      <c r="G40" s="36">
        <v>0</v>
      </c>
      <c r="H40" s="36">
        <f t="shared" si="0"/>
        <v>0</v>
      </c>
      <c r="I40" s="2"/>
      <c r="J40" s="66"/>
    </row>
    <row r="41" spans="1:10" ht="21" customHeight="1">
      <c r="A41" s="60"/>
      <c r="B41" s="59"/>
      <c r="C41" s="61"/>
      <c r="D41" s="62"/>
      <c r="E41" s="61"/>
      <c r="F41" s="36">
        <v>0</v>
      </c>
      <c r="G41" s="36">
        <v>0</v>
      </c>
      <c r="H41" s="36">
        <f t="shared" si="0"/>
        <v>0</v>
      </c>
      <c r="I41" s="2"/>
      <c r="J41" s="66"/>
    </row>
    <row r="42" spans="1:10" s="31" customFormat="1" ht="21" customHeight="1">
      <c r="A42" s="34"/>
      <c r="B42" s="30" t="s">
        <v>63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67"/>
    </row>
    <row r="43" spans="1:10" ht="21" customHeight="1">
      <c r="A43" s="50">
        <v>10</v>
      </c>
      <c r="B43" s="63" t="s">
        <v>5</v>
      </c>
      <c r="C43" s="47">
        <v>0</v>
      </c>
      <c r="D43" s="50"/>
      <c r="E43" s="47">
        <f t="shared" si="2"/>
        <v>0</v>
      </c>
      <c r="F43" s="36">
        <f>2145.89*5.54</f>
        <v>11888.230599999999</v>
      </c>
      <c r="G43" s="36">
        <v>0</v>
      </c>
      <c r="H43" s="36">
        <f t="shared" si="0"/>
        <v>11888.230599999999</v>
      </c>
      <c r="I43" s="45" t="s">
        <v>86</v>
      </c>
      <c r="J43" s="76"/>
    </row>
    <row r="44" spans="1:10" ht="21" customHeight="1">
      <c r="A44" s="51"/>
      <c r="B44" s="97"/>
      <c r="C44" s="48"/>
      <c r="D44" s="51"/>
      <c r="E44" s="48"/>
      <c r="F44" s="36">
        <f>1059.48*5.54</f>
        <v>5869.5191999999997</v>
      </c>
      <c r="G44" s="36">
        <v>0</v>
      </c>
      <c r="H44" s="36">
        <f t="shared" ref="H44:H49" si="15">F44+G44</f>
        <v>5869.5191999999997</v>
      </c>
      <c r="I44" s="45" t="s">
        <v>87</v>
      </c>
      <c r="J44" s="77"/>
    </row>
    <row r="45" spans="1:10" ht="21" customHeight="1">
      <c r="A45" s="51"/>
      <c r="B45" s="97"/>
      <c r="C45" s="48"/>
      <c r="D45" s="51"/>
      <c r="E45" s="48"/>
      <c r="F45" s="36">
        <f>105.29*5.54</f>
        <v>583.3066</v>
      </c>
      <c r="G45" s="36">
        <v>0</v>
      </c>
      <c r="H45" s="36">
        <f t="shared" si="15"/>
        <v>583.3066</v>
      </c>
      <c r="I45" s="45" t="s">
        <v>88</v>
      </c>
      <c r="J45" s="77"/>
    </row>
    <row r="46" spans="1:10" ht="21" customHeight="1">
      <c r="A46" s="51"/>
      <c r="B46" s="97"/>
      <c r="C46" s="48"/>
      <c r="D46" s="51"/>
      <c r="E46" s="48"/>
      <c r="F46" s="36">
        <v>13774.8</v>
      </c>
      <c r="G46" s="36">
        <v>0</v>
      </c>
      <c r="H46" s="36">
        <f t="shared" si="15"/>
        <v>13774.8</v>
      </c>
      <c r="I46" s="46" t="s">
        <v>89</v>
      </c>
      <c r="J46" s="77"/>
    </row>
    <row r="47" spans="1:10" ht="21" customHeight="1">
      <c r="A47" s="51"/>
      <c r="B47" s="97"/>
      <c r="C47" s="48"/>
      <c r="D47" s="51"/>
      <c r="E47" s="48"/>
      <c r="F47" s="36">
        <v>349.11</v>
      </c>
      <c r="G47" s="36">
        <v>0</v>
      </c>
      <c r="H47" s="36">
        <f t="shared" si="15"/>
        <v>349.11</v>
      </c>
      <c r="I47" s="46" t="s">
        <v>90</v>
      </c>
      <c r="J47" s="77"/>
    </row>
    <row r="48" spans="1:10" ht="21" customHeight="1">
      <c r="A48" s="51"/>
      <c r="B48" s="97"/>
      <c r="C48" s="48"/>
      <c r="D48" s="51"/>
      <c r="E48" s="48"/>
      <c r="F48" s="36">
        <v>635.66999999999996</v>
      </c>
      <c r="G48" s="36">
        <v>0</v>
      </c>
      <c r="H48" s="36">
        <f t="shared" si="15"/>
        <v>635.66999999999996</v>
      </c>
      <c r="I48" s="2" t="s">
        <v>91</v>
      </c>
      <c r="J48" s="77"/>
    </row>
    <row r="49" spans="1:10" ht="21" customHeight="1">
      <c r="A49" s="51"/>
      <c r="B49" s="97"/>
      <c r="C49" s="48"/>
      <c r="D49" s="51"/>
      <c r="E49" s="48"/>
      <c r="F49" s="36">
        <f>107.2*5.54</f>
        <v>593.88800000000003</v>
      </c>
      <c r="G49" s="36">
        <v>0</v>
      </c>
      <c r="H49" s="36">
        <f t="shared" si="15"/>
        <v>593.88800000000003</v>
      </c>
      <c r="I49" s="2" t="s">
        <v>92</v>
      </c>
      <c r="J49" s="77"/>
    </row>
    <row r="50" spans="1:10" ht="21" customHeight="1">
      <c r="A50" s="51"/>
      <c r="B50" s="97"/>
      <c r="C50" s="48"/>
      <c r="D50" s="51"/>
      <c r="E50" s="48"/>
      <c r="F50" s="36">
        <f>8522.5*5.54</f>
        <v>47214.65</v>
      </c>
      <c r="G50" s="36">
        <v>0</v>
      </c>
      <c r="H50" s="36">
        <f t="shared" ref="H50:H51" si="16">F50+G50</f>
        <v>47214.65</v>
      </c>
      <c r="I50" s="2" t="s">
        <v>93</v>
      </c>
      <c r="J50" s="77"/>
    </row>
    <row r="51" spans="1:10" ht="21" customHeight="1">
      <c r="A51" s="51"/>
      <c r="B51" s="97"/>
      <c r="C51" s="48"/>
      <c r="D51" s="51"/>
      <c r="E51" s="48"/>
      <c r="F51" s="36">
        <f>8522.5*5.54</f>
        <v>47214.65</v>
      </c>
      <c r="G51" s="36">
        <v>0</v>
      </c>
      <c r="H51" s="36">
        <f t="shared" si="16"/>
        <v>47214.65</v>
      </c>
      <c r="I51" s="2" t="s">
        <v>93</v>
      </c>
      <c r="J51" s="77"/>
    </row>
    <row r="52" spans="1:10" s="31" customFormat="1" ht="21" customHeight="1">
      <c r="A52" s="34"/>
      <c r="B52" s="30" t="s">
        <v>64</v>
      </c>
      <c r="C52" s="37">
        <f>SUM(C43)</f>
        <v>0</v>
      </c>
      <c r="D52" s="37">
        <f>SUM(D43)</f>
        <v>0</v>
      </c>
      <c r="E52" s="37">
        <f>SUM(E43)</f>
        <v>0</v>
      </c>
      <c r="F52" s="37">
        <f>SUM(F43:F51)</f>
        <v>128123.82439999998</v>
      </c>
      <c r="G52" s="37">
        <f>SUM(G43)</f>
        <v>0</v>
      </c>
      <c r="H52" s="37">
        <f>SUM(H43:H51)</f>
        <v>128123.82439999998</v>
      </c>
      <c r="I52" s="35"/>
      <c r="J52" s="78"/>
    </row>
    <row r="53" spans="1:10" ht="21" customHeight="1">
      <c r="A53" s="34"/>
      <c r="B53" s="30" t="s">
        <v>65</v>
      </c>
      <c r="C53" s="37">
        <f>SUM(C52,C42,C38,C35,C30,C25,C22,C19,C14,C11)</f>
        <v>0</v>
      </c>
      <c r="D53" s="37">
        <f>SUM(D52,D42,D38,D35,D30,D25,D22,D19,D14,D11)</f>
        <v>0</v>
      </c>
      <c r="E53" s="37">
        <f>SUM(E52,E42,E38,E35,E30,E25,E22,E19,E14,E11)</f>
        <v>0</v>
      </c>
      <c r="F53" s="37">
        <f>SUM(F52,F42,F38,F35,F30,F25,F22,F19,F14,F11)</f>
        <v>128123.82439999998</v>
      </c>
      <c r="G53" s="37">
        <f>SUM(G52,G42,G38,G35,G30,G25,G22,G19,G14,G11)</f>
        <v>0</v>
      </c>
      <c r="H53" s="37">
        <f>SUM(H52,H42,H38,H35,H30,H25,H22,H19,H14,H11)</f>
        <v>128123.82439999998</v>
      </c>
      <c r="I53" s="35"/>
      <c r="J53" s="39"/>
    </row>
    <row r="57" spans="1:10" ht="21" customHeight="1">
      <c r="A57" s="71" t="s">
        <v>12</v>
      </c>
      <c r="B57" s="72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32" t="s">
        <v>14</v>
      </c>
    </row>
    <row r="58" spans="1:10" ht="21" customHeight="1">
      <c r="A58" s="68">
        <f>E53</f>
        <v>0</v>
      </c>
      <c r="B58" s="69"/>
      <c r="C58" s="69">
        <f>H53</f>
        <v>128123.82439999998</v>
      </c>
      <c r="D58" s="69"/>
      <c r="E58" s="69">
        <f>F53</f>
        <v>128123.82439999998</v>
      </c>
      <c r="F58" s="69"/>
      <c r="G58" s="69">
        <f>G53</f>
        <v>0</v>
      </c>
      <c r="H58" s="69"/>
      <c r="I58" s="33">
        <f>A58-C58</f>
        <v>-128123.82439999998</v>
      </c>
    </row>
  </sheetData>
  <mergeCells count="75">
    <mergeCell ref="J12:J14"/>
    <mergeCell ref="B43:B51"/>
    <mergeCell ref="A43:A51"/>
    <mergeCell ref="J36:J38"/>
    <mergeCell ref="J43:J52"/>
    <mergeCell ref="A12:A13"/>
    <mergeCell ref="B12:B13"/>
    <mergeCell ref="C12:C13"/>
    <mergeCell ref="D12:D13"/>
    <mergeCell ref="E12:E13"/>
    <mergeCell ref="A23:A24"/>
    <mergeCell ref="J26:J30"/>
    <mergeCell ref="C36:C37"/>
    <mergeCell ref="E36:E37"/>
    <mergeCell ref="J15:J19"/>
    <mergeCell ref="J20:J22"/>
    <mergeCell ref="J31:J35"/>
    <mergeCell ref="D26:D29"/>
    <mergeCell ref="E26:E29"/>
    <mergeCell ref="C31:C34"/>
    <mergeCell ref="D31:D34"/>
    <mergeCell ref="E31:E34"/>
    <mergeCell ref="D15:D18"/>
    <mergeCell ref="D20:D21"/>
    <mergeCell ref="C23:C24"/>
    <mergeCell ref="D23:D24"/>
    <mergeCell ref="E23:E24"/>
    <mergeCell ref="C20:C21"/>
    <mergeCell ref="E20:E21"/>
    <mergeCell ref="J39:J42"/>
    <mergeCell ref="J23:J25"/>
    <mergeCell ref="A58:B58"/>
    <mergeCell ref="C57:D57"/>
    <mergeCell ref="C58:D58"/>
    <mergeCell ref="E57:F57"/>
    <mergeCell ref="E58:F58"/>
    <mergeCell ref="G57:H57"/>
    <mergeCell ref="G58:H58"/>
    <mergeCell ref="A57:B57"/>
    <mergeCell ref="A39:A41"/>
    <mergeCell ref="B39:B41"/>
    <mergeCell ref="C39:C41"/>
    <mergeCell ref="D39:D41"/>
    <mergeCell ref="E39:E41"/>
    <mergeCell ref="C26:C29"/>
    <mergeCell ref="A15:A18"/>
    <mergeCell ref="A20:A21"/>
    <mergeCell ref="A26:A29"/>
    <mergeCell ref="A31:A34"/>
    <mergeCell ref="A36:A37"/>
    <mergeCell ref="A4:A5"/>
    <mergeCell ref="I3:J3"/>
    <mergeCell ref="J4:J5"/>
    <mergeCell ref="B6:B10"/>
    <mergeCell ref="A6:A10"/>
    <mergeCell ref="C6:C10"/>
    <mergeCell ref="D6:D10"/>
    <mergeCell ref="E6:E10"/>
    <mergeCell ref="J6:J11"/>
    <mergeCell ref="E43:E51"/>
    <mergeCell ref="D43:D51"/>
    <mergeCell ref="C43:C51"/>
    <mergeCell ref="C2:H2"/>
    <mergeCell ref="B4:B5"/>
    <mergeCell ref="C4:E4"/>
    <mergeCell ref="F4:I4"/>
    <mergeCell ref="B15:B18"/>
    <mergeCell ref="B20:B21"/>
    <mergeCell ref="B26:B29"/>
    <mergeCell ref="B31:B34"/>
    <mergeCell ref="B36:B37"/>
    <mergeCell ref="B23:B24"/>
    <mergeCell ref="D36:D37"/>
    <mergeCell ref="C15:C18"/>
    <mergeCell ref="E15:E18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1"/>
  <sheetViews>
    <sheetView topLeftCell="A6" zoomScale="164" zoomScaleNormal="100" workbookViewId="0">
      <selection activeCell="J9" sqref="J9:K9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9.33203125" bestFit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">
      <c r="B5" s="53" t="s">
        <v>73</v>
      </c>
      <c r="C5" s="53"/>
      <c r="D5" s="53"/>
      <c r="E5" s="53"/>
      <c r="F5" s="53"/>
      <c r="G5" s="53"/>
      <c r="H5" s="53"/>
      <c r="I5" s="53"/>
      <c r="J5" s="53"/>
      <c r="K5" s="53"/>
    </row>
    <row r="6" spans="2:11" ht="17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2"/>
      <c r="G8" s="82"/>
      <c r="H8" s="12" t="s">
        <v>21</v>
      </c>
      <c r="I8" s="11"/>
      <c r="J8" s="82"/>
      <c r="K8" s="83"/>
    </row>
    <row r="9" spans="2:11" ht="18.75" customHeight="1">
      <c r="B9" s="10"/>
      <c r="C9" s="11"/>
      <c r="D9" s="12" t="s">
        <v>20</v>
      </c>
      <c r="E9" s="12"/>
      <c r="F9" s="82"/>
      <c r="G9" s="82"/>
      <c r="H9" s="12" t="s">
        <v>23</v>
      </c>
      <c r="I9" s="11"/>
      <c r="J9" s="82"/>
      <c r="K9" s="83"/>
    </row>
    <row r="10" spans="2:11" ht="18.75" customHeight="1">
      <c r="B10" s="10"/>
      <c r="C10" s="11"/>
      <c r="D10" s="12" t="s">
        <v>22</v>
      </c>
      <c r="E10" s="12"/>
      <c r="F10" s="82"/>
      <c r="G10" s="82"/>
      <c r="H10" s="12" t="s">
        <v>77</v>
      </c>
      <c r="I10" s="11"/>
      <c r="J10" s="82"/>
      <c r="K10" s="83"/>
    </row>
    <row r="11" spans="2:11" ht="18.75" customHeight="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89" t="s">
        <v>24</v>
      </c>
      <c r="C13" s="90"/>
      <c r="D13" s="16" t="s">
        <v>25</v>
      </c>
      <c r="E13" s="89" t="s">
        <v>26</v>
      </c>
      <c r="F13" s="90"/>
      <c r="G13" s="17" t="s">
        <v>27</v>
      </c>
      <c r="H13" s="18" t="s">
        <v>28</v>
      </c>
      <c r="I13" s="89" t="s">
        <v>29</v>
      </c>
      <c r="J13" s="90"/>
      <c r="K13" s="17" t="s">
        <v>30</v>
      </c>
    </row>
    <row r="14" spans="2:11" ht="18" customHeight="1">
      <c r="B14" s="80">
        <v>1</v>
      </c>
      <c r="C14" s="81"/>
      <c r="D14" s="86" t="s">
        <v>31</v>
      </c>
      <c r="E14" s="80" t="s">
        <v>32</v>
      </c>
      <c r="F14" s="81"/>
      <c r="G14" s="19">
        <v>0</v>
      </c>
      <c r="H14" s="19"/>
      <c r="I14" s="84"/>
      <c r="J14" s="85"/>
      <c r="K14" s="20" t="s">
        <v>78</v>
      </c>
    </row>
    <row r="15" spans="2:11" ht="18" customHeight="1">
      <c r="B15" s="80">
        <v>2</v>
      </c>
      <c r="C15" s="81"/>
      <c r="D15" s="87"/>
      <c r="E15" s="91" t="s">
        <v>34</v>
      </c>
      <c r="F15" s="91"/>
      <c r="G15" s="19">
        <v>0</v>
      </c>
      <c r="H15" s="19"/>
      <c r="I15" s="84"/>
      <c r="J15" s="85"/>
      <c r="K15" s="20" t="s">
        <v>83</v>
      </c>
    </row>
    <row r="16" spans="2:11" ht="18" customHeight="1">
      <c r="B16" s="41"/>
      <c r="C16" s="42"/>
      <c r="D16" s="87"/>
      <c r="E16" s="41"/>
      <c r="F16" s="42"/>
      <c r="G16" s="19"/>
      <c r="H16" s="19"/>
      <c r="I16" s="43"/>
      <c r="J16" s="44"/>
      <c r="K16" s="20" t="s">
        <v>84</v>
      </c>
    </row>
    <row r="17" spans="2:11" ht="18" customHeight="1">
      <c r="B17" s="41"/>
      <c r="C17" s="42"/>
      <c r="D17" s="87"/>
      <c r="E17" s="41"/>
      <c r="F17" s="42"/>
      <c r="G17" s="19"/>
      <c r="H17" s="19"/>
      <c r="I17" s="43"/>
      <c r="J17" s="44"/>
      <c r="K17" s="20" t="s">
        <v>85</v>
      </c>
    </row>
    <row r="18" spans="2:11" ht="18" customHeight="1">
      <c r="B18" s="41"/>
      <c r="C18" s="42"/>
      <c r="D18" s="87"/>
      <c r="E18" s="41"/>
      <c r="F18" s="42"/>
      <c r="G18" s="19"/>
      <c r="H18" s="19"/>
      <c r="I18" s="43"/>
      <c r="J18" s="44"/>
      <c r="K18" s="20"/>
    </row>
    <row r="19" spans="2:11" ht="18" customHeight="1">
      <c r="B19" s="41"/>
      <c r="C19" s="42"/>
      <c r="D19" s="87"/>
      <c r="E19" s="41"/>
      <c r="F19" s="42"/>
      <c r="G19" s="19"/>
      <c r="H19" s="19"/>
      <c r="I19" s="43"/>
      <c r="J19" s="44"/>
      <c r="K19" s="20"/>
    </row>
    <row r="20" spans="2:11" ht="18" customHeight="1">
      <c r="B20" s="80">
        <v>3</v>
      </c>
      <c r="C20" s="81"/>
      <c r="D20" s="87"/>
      <c r="E20" s="80" t="s">
        <v>36</v>
      </c>
      <c r="F20" s="81"/>
      <c r="G20" s="19">
        <v>0</v>
      </c>
      <c r="H20" s="19"/>
      <c r="I20" s="84"/>
      <c r="J20" s="85"/>
      <c r="K20" s="20" t="s">
        <v>79</v>
      </c>
    </row>
    <row r="21" spans="2:11" ht="18" customHeight="1">
      <c r="B21" s="80">
        <v>4</v>
      </c>
      <c r="C21" s="81"/>
      <c r="D21" s="87"/>
      <c r="E21" s="80" t="s">
        <v>37</v>
      </c>
      <c r="F21" s="81"/>
      <c r="G21" s="19">
        <v>0</v>
      </c>
      <c r="H21" s="19"/>
      <c r="I21" s="84"/>
      <c r="J21" s="85"/>
      <c r="K21" s="20" t="s">
        <v>80</v>
      </c>
    </row>
    <row r="22" spans="2:11" ht="18" customHeight="1">
      <c r="B22" s="80">
        <v>5</v>
      </c>
      <c r="C22" s="81"/>
      <c r="D22" s="88"/>
      <c r="E22" s="80"/>
      <c r="F22" s="81"/>
      <c r="G22" s="19">
        <v>0</v>
      </c>
      <c r="H22" s="19"/>
      <c r="I22" s="84"/>
      <c r="J22" s="85"/>
      <c r="K22" s="25"/>
    </row>
    <row r="23" spans="2:11" ht="18" customHeight="1">
      <c r="B23" s="80">
        <v>6</v>
      </c>
      <c r="C23" s="81"/>
      <c r="D23" s="86" t="s">
        <v>39</v>
      </c>
      <c r="E23" s="91"/>
      <c r="F23" s="91"/>
      <c r="G23" s="19">
        <v>0</v>
      </c>
      <c r="H23" s="19"/>
      <c r="I23" s="84"/>
      <c r="J23" s="85"/>
      <c r="K23" s="20"/>
    </row>
    <row r="24" spans="2:11" ht="18" customHeight="1">
      <c r="B24" s="80">
        <v>7</v>
      </c>
      <c r="C24" s="81"/>
      <c r="D24" s="87"/>
      <c r="E24" s="91"/>
      <c r="F24" s="91"/>
      <c r="G24" s="19">
        <v>0</v>
      </c>
      <c r="H24" s="19"/>
      <c r="I24" s="84"/>
      <c r="J24" s="85"/>
      <c r="K24" s="20"/>
    </row>
    <row r="25" spans="2:11" ht="18" customHeight="1">
      <c r="B25" s="80">
        <v>8</v>
      </c>
      <c r="C25" s="81"/>
      <c r="D25" s="88"/>
      <c r="E25" s="91"/>
      <c r="F25" s="91"/>
      <c r="G25" s="19">
        <v>0</v>
      </c>
      <c r="H25" s="19"/>
      <c r="I25" s="84"/>
      <c r="J25" s="85"/>
      <c r="K25" s="20"/>
    </row>
    <row r="26" spans="2:11" ht="18" customHeight="1">
      <c r="B26" s="89" t="s">
        <v>40</v>
      </c>
      <c r="C26" s="95"/>
      <c r="D26" s="95"/>
      <c r="E26" s="95"/>
      <c r="F26" s="90"/>
      <c r="G26" s="21">
        <f>SUM(G14:G25)</f>
        <v>0</v>
      </c>
      <c r="H26" s="21">
        <f>SUM(H14:H25)</f>
        <v>0</v>
      </c>
      <c r="I26" s="93">
        <f>SUM(I14:J25)</f>
        <v>0</v>
      </c>
      <c r="J26" s="94"/>
      <c r="K26" s="22"/>
    </row>
    <row r="27" spans="2:11" ht="18" customHeight="1">
      <c r="B27" s="11"/>
      <c r="C27" s="11"/>
      <c r="D27" s="11"/>
      <c r="E27" s="11"/>
      <c r="F27" s="11"/>
      <c r="G27" s="11"/>
      <c r="H27" s="11"/>
      <c r="I27" s="11"/>
      <c r="J27" s="23"/>
      <c r="K27" s="11"/>
    </row>
    <row r="28" spans="2:11" ht="18" customHeight="1">
      <c r="B28" s="96" t="s">
        <v>28</v>
      </c>
      <c r="C28" s="96"/>
      <c r="D28" s="96"/>
      <c r="E28" s="96"/>
      <c r="F28" s="96"/>
      <c r="G28" s="96" t="s">
        <v>41</v>
      </c>
      <c r="H28" s="96"/>
      <c r="I28" s="96"/>
      <c r="J28" s="96"/>
      <c r="K28" s="17" t="s">
        <v>42</v>
      </c>
    </row>
    <row r="29" spans="2:11" ht="18" customHeight="1">
      <c r="B29" s="92">
        <f>H26</f>
        <v>0</v>
      </c>
      <c r="C29" s="92"/>
      <c r="D29" s="92"/>
      <c r="E29" s="92"/>
      <c r="F29" s="92"/>
      <c r="G29" s="92">
        <f>I26</f>
        <v>0</v>
      </c>
      <c r="H29" s="92"/>
      <c r="I29" s="92"/>
      <c r="J29" s="92"/>
      <c r="K29" s="24">
        <f>SUM(B29:J29)</f>
        <v>0</v>
      </c>
    </row>
    <row r="30" spans="2:11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>
      <c r="B31" s="11" t="s">
        <v>43</v>
      </c>
      <c r="C31" s="11"/>
      <c r="D31" s="11"/>
      <c r="E31" s="11"/>
      <c r="F31" s="11" t="s">
        <v>44</v>
      </c>
      <c r="G31" s="11" t="s">
        <v>45</v>
      </c>
      <c r="H31" s="11"/>
      <c r="I31" s="11"/>
      <c r="J31" s="11" t="s">
        <v>46</v>
      </c>
      <c r="K31" s="11"/>
    </row>
  </sheetData>
  <mergeCells count="42"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  <mergeCell ref="E20:F20"/>
    <mergeCell ref="E21:F21"/>
    <mergeCell ref="E13:F13"/>
    <mergeCell ref="E14:F14"/>
    <mergeCell ref="B13:C13"/>
    <mergeCell ref="B14:C14"/>
    <mergeCell ref="B15:C15"/>
    <mergeCell ref="E15:F15"/>
    <mergeCell ref="D14:D22"/>
    <mergeCell ref="B20:C20"/>
    <mergeCell ref="B21:C21"/>
    <mergeCell ref="B22:C22"/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dimension ref="B1:P27"/>
  <sheetViews>
    <sheetView topLeftCell="A10" zoomScale="150" zoomScaleNormal="100" workbookViewId="0">
      <selection activeCell="U25" sqref="U25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6">
      <c r="B1" s="4"/>
      <c r="C1" s="4"/>
      <c r="D1" s="4"/>
      <c r="E1" s="4"/>
      <c r="F1" s="4"/>
      <c r="G1" s="4"/>
      <c r="H1" s="4"/>
      <c r="I1" s="4"/>
      <c r="J1" s="4"/>
      <c r="K1" s="4"/>
    </row>
    <row r="5" spans="2:16" ht="17">
      <c r="B5" s="53" t="s">
        <v>81</v>
      </c>
      <c r="C5" s="53"/>
      <c r="D5" s="53"/>
      <c r="E5" s="53"/>
      <c r="F5" s="53"/>
      <c r="G5" s="53"/>
      <c r="H5" s="53"/>
      <c r="I5" s="53"/>
      <c r="J5" s="53"/>
      <c r="K5" s="53"/>
    </row>
    <row r="6" spans="2:16" ht="17">
      <c r="B6" s="5"/>
      <c r="C6" s="5"/>
      <c r="D6" s="5"/>
      <c r="E6" s="5"/>
      <c r="F6" s="5"/>
      <c r="G6" s="5"/>
      <c r="H6" s="5"/>
      <c r="I6" s="5"/>
      <c r="J6" s="5"/>
      <c r="K6" s="6"/>
    </row>
    <row r="7" spans="2:16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6" ht="18.75" customHeight="1">
      <c r="B8" s="10"/>
      <c r="C8" s="11"/>
      <c r="D8" s="12" t="s">
        <v>19</v>
      </c>
      <c r="E8" s="12"/>
      <c r="F8" s="82"/>
      <c r="G8" s="82"/>
      <c r="H8" s="12" t="s">
        <v>21</v>
      </c>
      <c r="I8" s="11"/>
      <c r="J8" s="82"/>
      <c r="K8" s="83"/>
    </row>
    <row r="9" spans="2:16" ht="18.75" customHeight="1">
      <c r="B9" s="10"/>
      <c r="C9" s="11"/>
      <c r="D9" s="12" t="s">
        <v>20</v>
      </c>
      <c r="E9" s="12"/>
      <c r="F9" s="82"/>
      <c r="G9" s="82"/>
      <c r="H9" s="12" t="s">
        <v>23</v>
      </c>
      <c r="I9" s="11"/>
      <c r="J9" s="82"/>
      <c r="K9" s="83"/>
    </row>
    <row r="10" spans="2:16" ht="18.75" customHeight="1">
      <c r="B10" s="10"/>
      <c r="C10" s="11"/>
      <c r="D10" s="12" t="s">
        <v>22</v>
      </c>
      <c r="E10" s="12"/>
      <c r="F10" s="82"/>
      <c r="G10" s="82"/>
      <c r="H10" s="12" t="s">
        <v>76</v>
      </c>
      <c r="I10" s="11"/>
      <c r="J10" s="82"/>
      <c r="K10" s="83"/>
    </row>
    <row r="11" spans="2:16" ht="18.75" customHeight="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6">
      <c r="B13" s="89" t="s">
        <v>24</v>
      </c>
      <c r="C13" s="90"/>
      <c r="D13" s="16" t="s">
        <v>25</v>
      </c>
      <c r="E13" s="89" t="s">
        <v>26</v>
      </c>
      <c r="F13" s="90"/>
      <c r="G13" s="17" t="s">
        <v>27</v>
      </c>
      <c r="H13" s="18" t="s">
        <v>28</v>
      </c>
      <c r="I13" s="89" t="s">
        <v>29</v>
      </c>
      <c r="J13" s="90"/>
      <c r="K13" s="17" t="s">
        <v>30</v>
      </c>
    </row>
    <row r="14" spans="2:16" ht="18" customHeight="1">
      <c r="B14" s="80">
        <v>1</v>
      </c>
      <c r="C14" s="81"/>
      <c r="D14" s="86" t="s">
        <v>82</v>
      </c>
      <c r="E14" s="91" t="s">
        <v>34</v>
      </c>
      <c r="F14" s="91"/>
      <c r="G14" s="19">
        <v>0</v>
      </c>
      <c r="H14" s="19"/>
      <c r="I14" s="84"/>
      <c r="J14" s="85"/>
      <c r="K14" s="20" t="s">
        <v>33</v>
      </c>
    </row>
    <row r="15" spans="2:16" ht="18" customHeight="1">
      <c r="B15" s="80">
        <v>2</v>
      </c>
      <c r="C15" s="81"/>
      <c r="D15" s="87"/>
      <c r="G15" s="19">
        <v>0</v>
      </c>
      <c r="H15" s="19"/>
      <c r="I15" s="84"/>
      <c r="J15" s="85"/>
      <c r="K15" s="20" t="s">
        <v>35</v>
      </c>
    </row>
    <row r="16" spans="2:16" ht="18" customHeight="1">
      <c r="B16" s="80">
        <v>3</v>
      </c>
      <c r="C16" s="81"/>
      <c r="D16" s="87"/>
      <c r="E16" s="80"/>
      <c r="F16" s="81"/>
      <c r="G16" s="19">
        <v>0</v>
      </c>
      <c r="H16" s="19"/>
      <c r="I16" s="84"/>
      <c r="J16" s="85"/>
      <c r="K16" s="20" t="s">
        <v>33</v>
      </c>
      <c r="P16" s="40"/>
    </row>
    <row r="17" spans="2:11" ht="18" customHeight="1">
      <c r="B17" s="80">
        <v>4</v>
      </c>
      <c r="C17" s="81"/>
      <c r="D17" s="87"/>
      <c r="E17" s="80"/>
      <c r="F17" s="81"/>
      <c r="G17" s="19">
        <v>0</v>
      </c>
      <c r="H17" s="19"/>
      <c r="I17" s="84"/>
      <c r="J17" s="85"/>
      <c r="K17" s="20" t="s">
        <v>38</v>
      </c>
    </row>
    <row r="18" spans="2:11" ht="18" customHeight="1">
      <c r="B18" s="80">
        <v>5</v>
      </c>
      <c r="C18" s="81"/>
      <c r="D18" s="88"/>
      <c r="E18" s="80"/>
      <c r="F18" s="81"/>
      <c r="G18" s="19">
        <v>0</v>
      </c>
      <c r="H18" s="19"/>
      <c r="I18" s="84"/>
      <c r="J18" s="85"/>
      <c r="K18" s="25"/>
    </row>
    <row r="19" spans="2:11" ht="18" customHeight="1">
      <c r="B19" s="80">
        <v>6</v>
      </c>
      <c r="C19" s="81"/>
      <c r="D19" s="86" t="s">
        <v>39</v>
      </c>
      <c r="E19" s="91"/>
      <c r="F19" s="91"/>
      <c r="G19" s="19">
        <v>0</v>
      </c>
      <c r="H19" s="19"/>
      <c r="I19" s="84"/>
      <c r="J19" s="85"/>
      <c r="K19" s="20"/>
    </row>
    <row r="20" spans="2:11" ht="18" customHeight="1">
      <c r="B20" s="80">
        <v>7</v>
      </c>
      <c r="C20" s="81"/>
      <c r="D20" s="87"/>
      <c r="E20" s="91"/>
      <c r="F20" s="91"/>
      <c r="G20" s="19">
        <v>0</v>
      </c>
      <c r="H20" s="19"/>
      <c r="I20" s="84"/>
      <c r="J20" s="85"/>
      <c r="K20" s="20"/>
    </row>
    <row r="21" spans="2:11" ht="18" customHeight="1">
      <c r="B21" s="80">
        <v>8</v>
      </c>
      <c r="C21" s="81"/>
      <c r="D21" s="88"/>
      <c r="E21" s="91"/>
      <c r="F21" s="91"/>
      <c r="G21" s="19">
        <v>0</v>
      </c>
      <c r="H21" s="19"/>
      <c r="I21" s="84"/>
      <c r="J21" s="85"/>
      <c r="K21" s="20"/>
    </row>
    <row r="22" spans="2:11" ht="18" customHeight="1">
      <c r="B22" s="89" t="s">
        <v>40</v>
      </c>
      <c r="C22" s="95"/>
      <c r="D22" s="95"/>
      <c r="E22" s="95"/>
      <c r="F22" s="90"/>
      <c r="G22" s="21">
        <f>SUM(G14:G21)</f>
        <v>0</v>
      </c>
      <c r="H22" s="21">
        <f>SUM(H14:H21)</f>
        <v>0</v>
      </c>
      <c r="I22" s="93">
        <f>SUM(I14:J21)</f>
        <v>0</v>
      </c>
      <c r="J22" s="94"/>
      <c r="K22" s="22"/>
    </row>
    <row r="23" spans="2:11" ht="18" customHeight="1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>
      <c r="B24" s="96" t="s">
        <v>28</v>
      </c>
      <c r="C24" s="96"/>
      <c r="D24" s="96"/>
      <c r="E24" s="96"/>
      <c r="F24" s="96"/>
      <c r="G24" s="96" t="s">
        <v>41</v>
      </c>
      <c r="H24" s="96"/>
      <c r="I24" s="96"/>
      <c r="J24" s="96"/>
      <c r="K24" s="17" t="s">
        <v>42</v>
      </c>
    </row>
    <row r="25" spans="2:11" ht="18" customHeight="1">
      <c r="B25" s="92">
        <f>H22</f>
        <v>0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4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43</v>
      </c>
      <c r="C27" s="11"/>
      <c r="D27" s="11"/>
      <c r="E27" s="11"/>
      <c r="F27" s="11" t="s">
        <v>44</v>
      </c>
      <c r="G27" s="11" t="s">
        <v>45</v>
      </c>
      <c r="H27" s="11"/>
      <c r="I27" s="11"/>
      <c r="J27" s="11" t="s">
        <v>46</v>
      </c>
      <c r="K27" s="11"/>
    </row>
  </sheetData>
  <mergeCells count="41"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13:C13"/>
    <mergeCell ref="E13:F13"/>
    <mergeCell ref="I13:J13"/>
    <mergeCell ref="B14:C14"/>
    <mergeCell ref="D14:D18"/>
    <mergeCell ref="I14:J14"/>
    <mergeCell ref="B15:C15"/>
    <mergeCell ref="E14:F14"/>
    <mergeCell ref="I15:J15"/>
    <mergeCell ref="B16:C16"/>
    <mergeCell ref="E16:F16"/>
    <mergeCell ref="I16:J16"/>
    <mergeCell ref="B17:C17"/>
    <mergeCell ref="E17:F17"/>
    <mergeCell ref="I17:J17"/>
    <mergeCell ref="B18:C18"/>
    <mergeCell ref="F10:G10"/>
    <mergeCell ref="J10:K10"/>
    <mergeCell ref="B5:K5"/>
    <mergeCell ref="F8:G8"/>
    <mergeCell ref="J8:K8"/>
    <mergeCell ref="F9:G9"/>
    <mergeCell ref="J9:K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2017-01-19T02:25:11Z</cp:lastPrinted>
  <dcterms:created xsi:type="dcterms:W3CDTF">2014-04-15T08:52:03Z</dcterms:created>
  <dcterms:modified xsi:type="dcterms:W3CDTF">2025-09-15T05:12:01Z</dcterms:modified>
</cp:coreProperties>
</file>