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45" windowHeight="11745"/>
  </bookViews>
  <sheets>
    <sheet name="去程" sheetId="3" r:id="rId1"/>
  </sheets>
  <definedNames>
    <definedName name="_xlnm._FilterDatabase" localSheetId="0" hidden="1">去程!$B$8:$J$62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<sst xmlns="http://schemas.openxmlformats.org/spreadsheetml/2006/main" count="235" uniqueCount="169">
  <si>
    <t>抖音金标【机票应收款帐单】</t>
  </si>
  <si>
    <t>i</t>
  </si>
  <si>
    <t>erp操作人：</t>
  </si>
  <si>
    <t>KMTA-250412-HZT877</t>
  </si>
  <si>
    <t>序号</t>
  </si>
  <si>
    <t>客人姓名</t>
  </si>
  <si>
    <t>记录号</t>
  </si>
  <si>
    <t>航班时刻</t>
  </si>
  <si>
    <t>出票价</t>
  </si>
  <si>
    <t>退票价</t>
  </si>
  <si>
    <t>票号</t>
  </si>
  <si>
    <t>出票系统</t>
  </si>
  <si>
    <t>行程单</t>
  </si>
  <si>
    <t>合计</t>
  </si>
  <si>
    <t>李香玲</t>
  </si>
  <si>
    <t>KTQLJZ</t>
  </si>
  <si>
    <t xml:space="preserve">HU7872 E   TH27FEB  SZXXIY HK1   1205 1450 </t>
  </si>
  <si>
    <t>880-5451119123</t>
  </si>
  <si>
    <t>310</t>
  </si>
  <si>
    <t>HYY0KT</t>
  </si>
  <si>
    <t xml:space="preserve">HU7873 E   MO03MAR  XIYSZX HK1   1355 1655  </t>
  </si>
  <si>
    <t>880-5451119129</t>
  </si>
  <si>
    <t xml:space="preserve">薛相保 </t>
  </si>
  <si>
    <t>KYGHJG</t>
  </si>
  <si>
    <t xml:space="preserve">HU7560 E   TH27FEB  HRBXIY HK1   1215 1555   </t>
  </si>
  <si>
    <t>880-5451119135</t>
  </si>
  <si>
    <t>薛相保</t>
  </si>
  <si>
    <t>JMVMZM</t>
  </si>
  <si>
    <t xml:space="preserve">GS7691 Q   SA01MAR  XIYSYX DK1   1345 1710 </t>
  </si>
  <si>
    <t>826-5451119137</t>
  </si>
  <si>
    <t xml:space="preserve">朱浩 </t>
  </si>
  <si>
    <t xml:space="preserve">HM3EH9 </t>
  </si>
  <si>
    <t xml:space="preserve">CZ3721 Z   FR28FEB  CSXXIY HK1   0750 0950  </t>
  </si>
  <si>
    <t>784-5451119138</t>
  </si>
  <si>
    <t>荆亚玲</t>
  </si>
  <si>
    <t>KYGKWX</t>
  </si>
  <si>
    <t xml:space="preserve">GS6575 Q   TH27FEB  HJJXIY HK1   1535 1710      </t>
  </si>
  <si>
    <t>826-5451119140</t>
  </si>
  <si>
    <t>KYGLEE</t>
  </si>
  <si>
    <t xml:space="preserve">GS7607 Q   SU02MAR  XIYCSX HK1   1245 1445  </t>
  </si>
  <si>
    <t>826-5451119142</t>
  </si>
  <si>
    <t>韩玥</t>
  </si>
  <si>
    <t>JW9W33</t>
  </si>
  <si>
    <t xml:space="preserve">MU2158 Z   TH27FEB  SHAXIY HK1   1410 1645 </t>
  </si>
  <si>
    <t>781-5451119149</t>
  </si>
  <si>
    <t>HYL0MP</t>
  </si>
  <si>
    <t xml:space="preserve">MU2157 Z   SA01MAR  XIYSHA HK1   1200 1425 </t>
  </si>
  <si>
    <t>781-5451119151</t>
  </si>
  <si>
    <t>刘畅</t>
  </si>
  <si>
    <t xml:space="preserve">HYL0YX  </t>
  </si>
  <si>
    <t xml:space="preserve">CA1205 P   TH27FEB  PEKXIY HK1   2005 2225  </t>
  </si>
  <si>
    <t xml:space="preserve"> 999-5451119153 </t>
  </si>
  <si>
    <t>HYL1DQ</t>
  </si>
  <si>
    <t xml:space="preserve">HU7238 E   SU02MAR  XIYPEK HK1   1530 1815   </t>
  </si>
  <si>
    <t>880-5451119154</t>
  </si>
  <si>
    <t>张明远</t>
  </si>
  <si>
    <t>JW9Z39</t>
  </si>
  <si>
    <t xml:space="preserve">MF8289 R   TH27FEB  HGHXIY HK1   1035 1305    </t>
  </si>
  <si>
    <t>731-5451119160</t>
  </si>
  <si>
    <t>KT53NZ</t>
  </si>
  <si>
    <t xml:space="preserve">MU2379 T   SA01MAR  XIYHGH HK1   1820 2035   </t>
  </si>
  <si>
    <t>781-5451119161</t>
  </si>
  <si>
    <t>谢培峰</t>
  </si>
  <si>
    <t>JW9ZW8</t>
  </si>
  <si>
    <t xml:space="preserve">MU2956 R   SA01MAR  XIYWUX HK1   1115 1330  </t>
  </si>
  <si>
    <t>781-5451119162</t>
  </si>
  <si>
    <t>胡学勇</t>
  </si>
  <si>
    <t>KFTWC4</t>
  </si>
  <si>
    <t xml:space="preserve">MU2424 Z   WE26FEB  WHAXIY HK1   1035 1305   </t>
  </si>
  <si>
    <t>781-5451119175</t>
  </si>
  <si>
    <t xml:space="preserve">巩志伟 </t>
  </si>
  <si>
    <t>KGET2E</t>
  </si>
  <si>
    <t xml:space="preserve">HU7560 E   TH27FEB  HRBXIY HK1   1215 1555  </t>
  </si>
  <si>
    <t xml:space="preserve">880-5451119321 </t>
  </si>
  <si>
    <t>巩志伟</t>
  </si>
  <si>
    <t>KGETX6</t>
  </si>
  <si>
    <t>CZ5970 U   SU02MAR  XIYHRB HK1   1420 1730</t>
  </si>
  <si>
    <t>784-5451119322</t>
  </si>
  <si>
    <t>谢沐均</t>
  </si>
  <si>
    <t>KDZQK7</t>
  </si>
  <si>
    <t xml:space="preserve">MU2165 R   SU02MAR  XIYSHA HK1   1700 1905 </t>
  </si>
  <si>
    <t>781-5451119418</t>
  </si>
  <si>
    <t>KDZQPZ</t>
  </si>
  <si>
    <t xml:space="preserve">MU2160 Z   TH27FEB  SHAXIY HK1   1720 1945 </t>
  </si>
  <si>
    <t>781-5451119417</t>
  </si>
  <si>
    <t>孙顺昌</t>
  </si>
  <si>
    <t>KYFMGY</t>
  </si>
  <si>
    <t xml:space="preserve">CA8505 R   TH27FEB  HGHXIY HK1   1510 1745 </t>
  </si>
  <si>
    <t>999-5451119421</t>
  </si>
  <si>
    <t>JF0WKB</t>
  </si>
  <si>
    <t xml:space="preserve">MF8210 I   SA01MAR  XIYHGH HK1   1035 1300 </t>
  </si>
  <si>
    <t>731-5451119420</t>
  </si>
  <si>
    <t>KSLE4E</t>
  </si>
  <si>
    <t>MU2795 V   WE26FEB  NKGXIY HK1   0710 092</t>
  </si>
  <si>
    <t>781-5451119574</t>
  </si>
  <si>
    <t>KQ8J0Q</t>
  </si>
  <si>
    <t>MU2768 T   FR28FEB  XIYNKG HK1   2210 0015+1</t>
  </si>
  <si>
    <t>781-5451119600</t>
  </si>
  <si>
    <t>容科研</t>
  </si>
  <si>
    <t>KRLJJN</t>
  </si>
  <si>
    <t>MU5113 R   SU12JAN  SHAPEK HK1   1400 1615</t>
  </si>
  <si>
    <t>781-3023991027</t>
  </si>
  <si>
    <t>HNN5E3</t>
  </si>
  <si>
    <t>CA1517 W   TU14JAN  PEKSHA HK1   1330 1605</t>
  </si>
  <si>
    <t>999-3023991028</t>
  </si>
  <si>
    <t>KRLK1P</t>
  </si>
  <si>
    <t>CA1719 L   SU12JAN  HGHPEK HK1   1600 1815</t>
  </si>
  <si>
    <t>999-3023991029</t>
  </si>
  <si>
    <t>KRLK59</t>
  </si>
  <si>
    <t>CA1716 P   TU14JAN  PEKHGH HK1   1330 1545</t>
  </si>
  <si>
    <t>999-3023991030</t>
  </si>
  <si>
    <t>JENJXD</t>
  </si>
  <si>
    <t>CA1370 K   SU12JAN  SYXPEK HK1   1235 1615</t>
  </si>
  <si>
    <t>999-3023991031</t>
  </si>
  <si>
    <t xml:space="preserve">KRLKDM </t>
  </si>
  <si>
    <t>HU7379 V   TU14JAN  PEKSYX HK1   1400 1820</t>
  </si>
  <si>
    <t>880-3023991032</t>
  </si>
  <si>
    <t>梁校文</t>
  </si>
  <si>
    <t>KRLKMT</t>
  </si>
  <si>
    <t>CA1224 L   SU12JAN  XIYPEK HK1   1525 1800</t>
  </si>
  <si>
    <t>999-3023991033</t>
  </si>
  <si>
    <t>KRLKQ5</t>
  </si>
  <si>
    <t>CA1229 P   TU14JAN  PEKXIY HK1   1555 1825</t>
  </si>
  <si>
    <t>999-3023991034</t>
  </si>
  <si>
    <t>戴丹颖</t>
  </si>
  <si>
    <t>JENL29</t>
  </si>
  <si>
    <t>MU5163 R   SU12JAN  SHAPEK HK1   1930 2150</t>
  </si>
  <si>
    <t>781-3023991035</t>
  </si>
  <si>
    <t>HNN763</t>
  </si>
  <si>
    <t>MU5126 Y   FR17JAN  PEKSHA HK1   2000 2210</t>
  </si>
  <si>
    <t>781-3023991036</t>
  </si>
  <si>
    <t>刘建新</t>
  </si>
  <si>
    <t>HYW5QR</t>
  </si>
  <si>
    <t>CA1715 P   SU12JAN  HGHPEK HK1   1400 1620</t>
  </si>
  <si>
    <t>999-3023991037</t>
  </si>
  <si>
    <t>KN2JGW</t>
  </si>
  <si>
    <t>CA1712 L   TU14JAN  PEKHGH HK1   1130 1350</t>
  </si>
  <si>
    <t>999-3023991038</t>
  </si>
  <si>
    <t>梁健</t>
  </si>
  <si>
    <t>JRBPM3</t>
  </si>
  <si>
    <t>CA1328 L   SU12JAN  CANPEK HK1   1840 2200</t>
  </si>
  <si>
    <t>999-3023991039</t>
  </si>
  <si>
    <t>JRBPSG</t>
  </si>
  <si>
    <t>CA1379 Q   TU14JAN  PEKCAN HK1   1915 2240</t>
  </si>
  <si>
    <t>999-3023991040</t>
  </si>
  <si>
    <t>沈炜婷</t>
  </si>
  <si>
    <t>KTFL6Z</t>
  </si>
  <si>
    <t>MU2821 T   SU12JAN  WUXPKX HK1   1150 1345</t>
  </si>
  <si>
    <t>781-3023991041</t>
  </si>
  <si>
    <t>KTFLE4</t>
  </si>
  <si>
    <t>MU2822 V   FR17JAN  PKXWUX HK1   1455 1650</t>
  </si>
  <si>
    <t>781-3023991042</t>
  </si>
  <si>
    <t>肖云刚</t>
  </si>
  <si>
    <t xml:space="preserve">KSJ1V7 </t>
  </si>
  <si>
    <t>MU6236 I   MO13JAN  HRBPKX HK1   0735 0950</t>
  </si>
  <si>
    <t>781-3023991043</t>
  </si>
  <si>
    <t>应收小计</t>
  </si>
  <si>
    <t>应收合计</t>
  </si>
  <si>
    <t>备注</t>
  </si>
  <si>
    <t xml:space="preserve"> </t>
  </si>
  <si>
    <t>制单人：</t>
  </si>
  <si>
    <t>樊逊</t>
  </si>
  <si>
    <t>财务审核人：</t>
  </si>
  <si>
    <t>【机票应收款帐单】</t>
  </si>
  <si>
    <t xml:space="preserve">   </t>
  </si>
  <si>
    <t>朱浩</t>
  </si>
  <si>
    <t>3.2 西安长沙 BK2864  2045   2230</t>
  </si>
  <si>
    <t>866-2340759215</t>
  </si>
  <si>
    <t>携程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</si>
</sst>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2"/>
      <color rgb="FFFF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176" fontId="5" fillId="0" borderId="6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176" fontId="8" fillId="0" borderId="6" xfId="0" applyNumberFormat="1" applyFont="1" applyFill="1" applyBorder="1" applyAlignment="1">
      <alignment horizontal="left" vertical="center" wrapText="1"/>
    </xf>
    <xf numFmtId="176" fontId="8" fillId="0" borderId="6" xfId="0" applyNumberFormat="1" applyFont="1" applyFill="1" applyBorder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49" fontId="6" fillId="0" borderId="6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/>
    </xf>
    <xf numFmtId="49" fontId="8" fillId="0" borderId="6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49" fontId="8" fillId="0" borderId="0" xfId="0" applyNumberFormat="1" applyFont="1" applyFill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4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256540" y="635"/>
          <a:ext cx="1047750" cy="5264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66</xdr:row>
      <xdr:rowOff>635</xdr:rowOff>
    </xdr:from>
    <xdr:to>
      <xdr:col>3</xdr:col>
      <xdr:colOff>132883</xdr:colOff>
      <xdr:row>68</xdr:row>
      <xdr:rowOff>165276</xdr:rowOff>
    </xdr:to>
    <xdr:pic>
      <xdr:nvPicPr>
        <xdr:cNvPr id="3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256540" y="12125960"/>
          <a:ext cx="1047750" cy="5264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86"/>
  <sheetViews>
    <sheetView tabSelected="1" workbookViewId="0">
      <pane ySplit="7" topLeftCell="A46" activePane="bottomLeft" state="frozen"/>
      <selection/>
      <selection pane="bottomLeft" activeCell="F9" sqref="F9:G49"/>
    </sheetView>
  </sheetViews>
  <sheetFormatPr defaultColWidth="9" defaultRowHeight="14.25"/>
  <cols>
    <col min="1" max="1" width="2.375" style="5" customWidth="1"/>
    <col min="2" max="2" width="4.375" style="5" customWidth="1"/>
    <col min="3" max="3" width="8.625" style="2" customWidth="1"/>
    <col min="4" max="4" width="12.625" style="1" customWidth="1"/>
    <col min="5" max="5" width="44.625" style="5" customWidth="1"/>
    <col min="6" max="6" width="13.75" style="1" customWidth="1"/>
    <col min="7" max="7" width="6.625" style="5" customWidth="1"/>
    <col min="8" max="8" width="15.625" style="5" customWidth="1"/>
    <col min="9" max="9" width="4.625" style="6" customWidth="1"/>
    <col min="10" max="10" width="6.625" style="5" customWidth="1"/>
    <col min="11" max="13" width="8.375" style="5" customWidth="1"/>
    <col min="14" max="15" width="9" style="5"/>
    <col min="16" max="16" width="2.375" style="5" customWidth="1"/>
    <col min="17" max="27" width="9" style="5"/>
    <col min="28" max="28" width="4.375" style="5" customWidth="1"/>
    <col min="29" max="16384" width="9" style="5"/>
  </cols>
  <sheetData>
    <row r="1" spans="5:10">
      <c r="E1" s="1"/>
      <c r="G1" s="1"/>
      <c r="H1" s="1"/>
      <c r="I1" s="35"/>
      <c r="J1" s="1"/>
    </row>
    <row r="2" spans="5:10">
      <c r="E2" s="1"/>
      <c r="G2" s="1"/>
      <c r="H2" s="1"/>
      <c r="I2" s="35"/>
      <c r="J2" s="1"/>
    </row>
    <row r="3" spans="2:10">
      <c r="B3" s="7" t="s">
        <v>0</v>
      </c>
      <c r="C3" s="7"/>
      <c r="D3" s="7"/>
      <c r="E3" s="7"/>
      <c r="F3" s="7"/>
      <c r="G3" s="7"/>
      <c r="H3" s="7"/>
      <c r="I3" s="7"/>
      <c r="J3" s="7"/>
    </row>
    <row r="4" s="1" customFormat="1" spans="2:11">
      <c r="B4" s="8"/>
      <c r="C4" s="9"/>
      <c r="D4" s="10"/>
      <c r="E4" s="10"/>
      <c r="F4" s="10"/>
      <c r="G4" s="10"/>
      <c r="H4" s="10"/>
      <c r="I4" s="36"/>
      <c r="J4" s="37"/>
      <c r="K4" s="1" t="s">
        <v>1</v>
      </c>
    </row>
    <row r="5" s="1" customFormat="1" spans="2:10">
      <c r="B5" s="11"/>
      <c r="C5" s="2"/>
      <c r="D5" s="1" t="s">
        <v>2</v>
      </c>
      <c r="E5" s="12" t="s">
        <v>3</v>
      </c>
      <c r="I5" s="35"/>
      <c r="J5" s="38"/>
    </row>
    <row r="6" s="1" customFormat="1" spans="2:10">
      <c r="B6" s="13"/>
      <c r="C6" s="14"/>
      <c r="D6" s="15"/>
      <c r="E6" s="15"/>
      <c r="F6" s="15"/>
      <c r="G6" s="15"/>
      <c r="H6" s="15"/>
      <c r="I6" s="39"/>
      <c r="J6" s="40"/>
    </row>
    <row r="7" s="1" customFormat="1" spans="2:9">
      <c r="B7" s="5"/>
      <c r="C7" s="2"/>
      <c r="D7" s="1"/>
      <c r="E7" s="1"/>
      <c r="F7" s="1"/>
      <c r="G7" s="1"/>
      <c r="H7" s="1"/>
      <c r="I7" s="35"/>
    </row>
    <row r="8" s="2" customFormat="1" ht="28.5" spans="2:12">
      <c r="B8" s="16" t="s">
        <v>4</v>
      </c>
      <c r="C8" s="16" t="s">
        <v>5</v>
      </c>
      <c r="D8" s="16" t="s">
        <v>6</v>
      </c>
      <c r="E8" s="17" t="s">
        <v>7</v>
      </c>
      <c r="F8" s="16" t="s">
        <v>8</v>
      </c>
      <c r="G8" s="16" t="s">
        <v>9</v>
      </c>
      <c r="H8" s="16" t="s">
        <v>10</v>
      </c>
      <c r="I8" s="41" t="s">
        <v>11</v>
      </c>
      <c r="J8" s="16" t="s">
        <v>12</v>
      </c>
      <c r="K8" s="2" t="s">
        <v>13</v>
      </c>
      <c r="L8" s="2" t="e">
        <f>F59+F85+#REF!</f>
        <v>#REF!</v>
      </c>
    </row>
    <row r="9" s="2" customFormat="1" spans="2:10">
      <c r="B9" s="18">
        <v>1</v>
      </c>
      <c r="C9" s="16" t="s">
        <v>14</v>
      </c>
      <c r="D9" s="16" t="s">
        <v>15</v>
      </c>
      <c r="E9" s="16" t="s">
        <v>16</v>
      </c>
      <c r="F9" s="16">
        <v>722</v>
      </c>
      <c r="G9" s="16"/>
      <c r="H9" s="16" t="s">
        <v>17</v>
      </c>
      <c r="I9" s="16" t="s">
        <v>18</v>
      </c>
      <c r="J9" s="16"/>
    </row>
    <row r="10" s="3" customFormat="1" spans="2:10">
      <c r="B10" s="19">
        <v>2</v>
      </c>
      <c r="C10" s="16" t="s">
        <v>14</v>
      </c>
      <c r="D10" s="16" t="s">
        <v>19</v>
      </c>
      <c r="E10" s="16" t="s">
        <v>20</v>
      </c>
      <c r="F10" s="16">
        <v>892</v>
      </c>
      <c r="G10" s="16"/>
      <c r="H10" s="16" t="s">
        <v>21</v>
      </c>
      <c r="I10" s="16" t="s">
        <v>18</v>
      </c>
      <c r="J10" s="16"/>
    </row>
    <row r="11" s="3" customFormat="1" spans="2:10">
      <c r="B11" s="18">
        <v>3</v>
      </c>
      <c r="C11" s="16" t="s">
        <v>22</v>
      </c>
      <c r="D11" s="16" t="s">
        <v>23</v>
      </c>
      <c r="E11" s="16" t="s">
        <v>24</v>
      </c>
      <c r="F11" s="16">
        <v>892</v>
      </c>
      <c r="G11" s="16"/>
      <c r="H11" s="16" t="s">
        <v>25</v>
      </c>
      <c r="I11" s="16" t="s">
        <v>18</v>
      </c>
      <c r="J11" s="16"/>
    </row>
    <row r="12" s="3" customFormat="1" spans="2:10">
      <c r="B12" s="19">
        <v>4</v>
      </c>
      <c r="C12" s="16" t="s">
        <v>26</v>
      </c>
      <c r="D12" s="16" t="s">
        <v>27</v>
      </c>
      <c r="E12" s="16" t="s">
        <v>28</v>
      </c>
      <c r="F12" s="16">
        <v>742</v>
      </c>
      <c r="G12" s="16"/>
      <c r="H12" s="16" t="s">
        <v>29</v>
      </c>
      <c r="I12" s="16" t="s">
        <v>18</v>
      </c>
      <c r="J12" s="16"/>
    </row>
    <row r="13" s="3" customFormat="1" spans="2:10">
      <c r="B13" s="18">
        <v>5</v>
      </c>
      <c r="C13" s="16" t="s">
        <v>30</v>
      </c>
      <c r="D13" s="16" t="s">
        <v>31</v>
      </c>
      <c r="E13" s="16" t="s">
        <v>32</v>
      </c>
      <c r="F13" s="16">
        <v>352</v>
      </c>
      <c r="G13" s="16"/>
      <c r="H13" s="16" t="s">
        <v>33</v>
      </c>
      <c r="I13" s="16" t="s">
        <v>18</v>
      </c>
      <c r="J13" s="16"/>
    </row>
    <row r="14" s="3" customFormat="1" spans="2:10">
      <c r="B14" s="19">
        <v>6</v>
      </c>
      <c r="C14" s="16" t="s">
        <v>34</v>
      </c>
      <c r="D14" s="16" t="s">
        <v>35</v>
      </c>
      <c r="E14" s="16" t="s">
        <v>36</v>
      </c>
      <c r="F14" s="16">
        <v>592</v>
      </c>
      <c r="G14" s="16"/>
      <c r="H14" s="16" t="s">
        <v>37</v>
      </c>
      <c r="I14" s="16" t="s">
        <v>18</v>
      </c>
      <c r="J14" s="16"/>
    </row>
    <row r="15" s="3" customFormat="1" spans="2:10">
      <c r="B15" s="18">
        <v>7</v>
      </c>
      <c r="C15" s="16" t="s">
        <v>34</v>
      </c>
      <c r="D15" s="16" t="s">
        <v>38</v>
      </c>
      <c r="E15" s="16" t="s">
        <v>39</v>
      </c>
      <c r="F15" s="16">
        <v>552</v>
      </c>
      <c r="G15" s="16"/>
      <c r="H15" s="16" t="s">
        <v>40</v>
      </c>
      <c r="I15" s="16" t="s">
        <v>18</v>
      </c>
      <c r="J15" s="16"/>
    </row>
    <row r="16" s="3" customFormat="1" spans="2:10">
      <c r="B16" s="19">
        <v>8</v>
      </c>
      <c r="C16" s="16" t="s">
        <v>41</v>
      </c>
      <c r="D16" s="16" t="s">
        <v>42</v>
      </c>
      <c r="E16" s="16" t="s">
        <v>43</v>
      </c>
      <c r="F16" s="16">
        <v>696</v>
      </c>
      <c r="G16" s="16"/>
      <c r="H16" s="16" t="s">
        <v>44</v>
      </c>
      <c r="I16" s="16" t="s">
        <v>18</v>
      </c>
      <c r="J16" s="16"/>
    </row>
    <row r="17" s="4" customFormat="1" spans="2:10">
      <c r="B17" s="20">
        <v>9</v>
      </c>
      <c r="C17" s="21" t="s">
        <v>41</v>
      </c>
      <c r="D17" s="21" t="s">
        <v>45</v>
      </c>
      <c r="E17" s="21" t="s">
        <v>46</v>
      </c>
      <c r="F17" s="21">
        <v>0</v>
      </c>
      <c r="G17" s="21">
        <v>0</v>
      </c>
      <c r="H17" s="21" t="s">
        <v>47</v>
      </c>
      <c r="I17" s="21" t="s">
        <v>18</v>
      </c>
      <c r="J17" s="21"/>
    </row>
    <row r="18" s="3" customFormat="1" spans="2:10">
      <c r="B18" s="19">
        <v>10</v>
      </c>
      <c r="C18" s="16" t="s">
        <v>48</v>
      </c>
      <c r="D18" s="16" t="s">
        <v>49</v>
      </c>
      <c r="E18" s="16" t="s">
        <v>50</v>
      </c>
      <c r="F18" s="16">
        <v>1042</v>
      </c>
      <c r="G18" s="16"/>
      <c r="H18" s="16" t="s">
        <v>51</v>
      </c>
      <c r="I18" s="16" t="s">
        <v>18</v>
      </c>
      <c r="J18" s="16"/>
    </row>
    <row r="19" s="3" customFormat="1" spans="2:10">
      <c r="B19" s="18">
        <v>11</v>
      </c>
      <c r="C19" s="16" t="s">
        <v>48</v>
      </c>
      <c r="D19" s="16" t="s">
        <v>52</v>
      </c>
      <c r="E19" s="16" t="s">
        <v>53</v>
      </c>
      <c r="F19" s="16">
        <v>892</v>
      </c>
      <c r="G19" s="16"/>
      <c r="H19" s="16" t="s">
        <v>54</v>
      </c>
      <c r="I19" s="16" t="s">
        <v>18</v>
      </c>
      <c r="J19" s="16"/>
    </row>
    <row r="20" s="3" customFormat="1" spans="2:10">
      <c r="B20" s="19">
        <v>12</v>
      </c>
      <c r="C20" s="16" t="s">
        <v>55</v>
      </c>
      <c r="D20" s="16" t="s">
        <v>56</v>
      </c>
      <c r="E20" s="16" t="s">
        <v>57</v>
      </c>
      <c r="F20" s="16">
        <v>902</v>
      </c>
      <c r="G20" s="16"/>
      <c r="H20" s="16" t="s">
        <v>58</v>
      </c>
      <c r="I20" s="16" t="s">
        <v>18</v>
      </c>
      <c r="J20" s="16"/>
    </row>
    <row r="21" s="3" customFormat="1" spans="2:10">
      <c r="B21" s="18">
        <v>13</v>
      </c>
      <c r="C21" s="16" t="s">
        <v>55</v>
      </c>
      <c r="D21" s="16" t="s">
        <v>59</v>
      </c>
      <c r="E21" s="16" t="s">
        <v>60</v>
      </c>
      <c r="F21" s="16">
        <v>562</v>
      </c>
      <c r="G21" s="16"/>
      <c r="H21" s="16" t="s">
        <v>61</v>
      </c>
      <c r="I21" s="16" t="s">
        <v>18</v>
      </c>
      <c r="J21" s="16"/>
    </row>
    <row r="22" s="3" customFormat="1" spans="2:10">
      <c r="B22" s="19">
        <v>14</v>
      </c>
      <c r="C22" s="16" t="s">
        <v>62</v>
      </c>
      <c r="D22" s="16" t="s">
        <v>63</v>
      </c>
      <c r="E22" s="16" t="s">
        <v>64</v>
      </c>
      <c r="F22" s="16">
        <v>762</v>
      </c>
      <c r="G22" s="16"/>
      <c r="H22" s="16" t="s">
        <v>65</v>
      </c>
      <c r="I22" s="16" t="s">
        <v>18</v>
      </c>
      <c r="J22" s="16"/>
    </row>
    <row r="23" s="4" customFormat="1" spans="2:10">
      <c r="B23" s="20">
        <v>15</v>
      </c>
      <c r="C23" s="21" t="s">
        <v>66</v>
      </c>
      <c r="D23" s="21" t="s">
        <v>67</v>
      </c>
      <c r="E23" s="21" t="s">
        <v>68</v>
      </c>
      <c r="F23" s="21">
        <v>0</v>
      </c>
      <c r="G23" s="21">
        <v>210</v>
      </c>
      <c r="H23" s="21" t="s">
        <v>69</v>
      </c>
      <c r="I23" s="21">
        <v>310</v>
      </c>
      <c r="J23" s="21"/>
    </row>
    <row r="24" s="3" customFormat="1" spans="2:10">
      <c r="B24" s="19">
        <v>16</v>
      </c>
      <c r="C24" s="16" t="s">
        <v>70</v>
      </c>
      <c r="D24" s="16" t="s">
        <v>71</v>
      </c>
      <c r="E24" s="16" t="s">
        <v>72</v>
      </c>
      <c r="F24" s="16">
        <v>942</v>
      </c>
      <c r="G24" s="16"/>
      <c r="H24" s="16" t="s">
        <v>73</v>
      </c>
      <c r="I24" s="16">
        <v>310</v>
      </c>
      <c r="J24" s="16"/>
    </row>
    <row r="25" s="3" customFormat="1" spans="2:10">
      <c r="B25" s="18">
        <v>17</v>
      </c>
      <c r="C25" s="16" t="s">
        <v>74</v>
      </c>
      <c r="D25" s="16" t="s">
        <v>75</v>
      </c>
      <c r="E25" s="16" t="s">
        <v>76</v>
      </c>
      <c r="F25" s="16">
        <v>1202</v>
      </c>
      <c r="G25" s="16"/>
      <c r="H25" s="16" t="s">
        <v>77</v>
      </c>
      <c r="I25" s="16">
        <v>310</v>
      </c>
      <c r="J25" s="16"/>
    </row>
    <row r="26" s="3" customFormat="1" spans="2:10">
      <c r="B26" s="19">
        <v>18</v>
      </c>
      <c r="C26" s="16" t="s">
        <v>78</v>
      </c>
      <c r="D26" s="16" t="s">
        <v>79</v>
      </c>
      <c r="E26" s="16" t="s">
        <v>80</v>
      </c>
      <c r="F26" s="16">
        <v>1192</v>
      </c>
      <c r="G26" s="16"/>
      <c r="H26" s="16" t="s">
        <v>81</v>
      </c>
      <c r="I26" s="16">
        <v>310</v>
      </c>
      <c r="J26" s="16"/>
    </row>
    <row r="27" s="3" customFormat="1" spans="2:10">
      <c r="B27" s="18">
        <v>19</v>
      </c>
      <c r="C27" s="16" t="s">
        <v>78</v>
      </c>
      <c r="D27" s="16" t="s">
        <v>82</v>
      </c>
      <c r="E27" s="16" t="s">
        <v>83</v>
      </c>
      <c r="F27" s="16">
        <v>694</v>
      </c>
      <c r="G27" s="16"/>
      <c r="H27" s="16" t="s">
        <v>84</v>
      </c>
      <c r="I27" s="16">
        <v>310</v>
      </c>
      <c r="J27" s="16"/>
    </row>
    <row r="28" s="3" customFormat="1" spans="2:10">
      <c r="B28" s="19">
        <v>20</v>
      </c>
      <c r="C28" s="16" t="s">
        <v>85</v>
      </c>
      <c r="D28" s="19" t="s">
        <v>86</v>
      </c>
      <c r="E28" s="22" t="s">
        <v>87</v>
      </c>
      <c r="F28" s="22">
        <v>1272</v>
      </c>
      <c r="G28" s="22"/>
      <c r="H28" s="22" t="s">
        <v>88</v>
      </c>
      <c r="I28" s="41" t="s">
        <v>18</v>
      </c>
      <c r="J28" s="16"/>
    </row>
    <row r="29" s="3" customFormat="1" spans="2:10">
      <c r="B29" s="18">
        <v>21</v>
      </c>
      <c r="C29" s="16" t="s">
        <v>85</v>
      </c>
      <c r="D29" s="18" t="s">
        <v>89</v>
      </c>
      <c r="E29" s="16" t="s">
        <v>90</v>
      </c>
      <c r="F29" s="16">
        <v>1632</v>
      </c>
      <c r="G29" s="16"/>
      <c r="H29" s="16" t="s">
        <v>91</v>
      </c>
      <c r="I29" s="41" t="s">
        <v>18</v>
      </c>
      <c r="J29" s="16"/>
    </row>
    <row r="30" s="3" customFormat="1" spans="2:10">
      <c r="B30" s="19">
        <v>213</v>
      </c>
      <c r="C30" s="16" t="s">
        <v>66</v>
      </c>
      <c r="D30" s="19" t="s">
        <v>92</v>
      </c>
      <c r="E30" s="22" t="s">
        <v>93</v>
      </c>
      <c r="F30" s="22">
        <v>562</v>
      </c>
      <c r="G30" s="22"/>
      <c r="H30" s="22" t="s">
        <v>94</v>
      </c>
      <c r="I30" s="41" t="s">
        <v>18</v>
      </c>
      <c r="J30" s="16"/>
    </row>
    <row r="31" s="3" customFormat="1" spans="2:10">
      <c r="B31" s="19">
        <v>214</v>
      </c>
      <c r="C31" s="16" t="s">
        <v>41</v>
      </c>
      <c r="D31" s="19" t="s">
        <v>95</v>
      </c>
      <c r="E31" s="22" t="s">
        <v>96</v>
      </c>
      <c r="F31" s="22">
        <v>443</v>
      </c>
      <c r="G31" s="22"/>
      <c r="H31" s="22" t="s">
        <v>97</v>
      </c>
      <c r="I31" s="41" t="s">
        <v>18</v>
      </c>
      <c r="J31" s="16"/>
    </row>
    <row r="32" s="3" customFormat="1" spans="2:10">
      <c r="B32" s="19">
        <v>215</v>
      </c>
      <c r="C32" s="16"/>
      <c r="D32" s="19"/>
      <c r="E32" s="22"/>
      <c r="F32" s="22"/>
      <c r="G32" s="22"/>
      <c r="H32" s="22"/>
      <c r="I32" s="41"/>
      <c r="J32" s="16"/>
    </row>
    <row r="33" s="3" customFormat="1" spans="2:10">
      <c r="B33" s="19"/>
      <c r="C33" s="23" t="s">
        <v>98</v>
      </c>
      <c r="D33" s="23" t="s">
        <v>99</v>
      </c>
      <c r="E33" s="24" t="s">
        <v>100</v>
      </c>
      <c r="F33" s="23">
        <v>1150</v>
      </c>
      <c r="G33" s="23"/>
      <c r="H33" s="24" t="s">
        <v>101</v>
      </c>
      <c r="I33" s="41" t="s">
        <v>18</v>
      </c>
      <c r="J33" s="16"/>
    </row>
    <row r="34" s="3" customFormat="1" spans="2:10">
      <c r="B34" s="19"/>
      <c r="C34" s="23" t="s">
        <v>98</v>
      </c>
      <c r="D34" s="23" t="s">
        <v>102</v>
      </c>
      <c r="E34" s="23" t="s">
        <v>103</v>
      </c>
      <c r="F34" s="23">
        <v>1150</v>
      </c>
      <c r="G34" s="23"/>
      <c r="H34" s="23" t="s">
        <v>104</v>
      </c>
      <c r="I34" s="41" t="s">
        <v>18</v>
      </c>
      <c r="J34" s="16"/>
    </row>
    <row r="35" s="3" customFormat="1" spans="2:10">
      <c r="B35" s="19"/>
      <c r="C35" s="23" t="s">
        <v>55</v>
      </c>
      <c r="D35" s="23" t="s">
        <v>105</v>
      </c>
      <c r="E35" s="23" t="s">
        <v>106</v>
      </c>
      <c r="F35" s="23">
        <v>1120</v>
      </c>
      <c r="G35" s="23"/>
      <c r="H35" s="23" t="s">
        <v>107</v>
      </c>
      <c r="I35" s="41" t="s">
        <v>18</v>
      </c>
      <c r="J35" s="16"/>
    </row>
    <row r="36" s="3" customFormat="1" spans="2:10">
      <c r="B36" s="19"/>
      <c r="C36" s="23" t="s">
        <v>55</v>
      </c>
      <c r="D36" s="23" t="s">
        <v>108</v>
      </c>
      <c r="E36" s="23" t="s">
        <v>109</v>
      </c>
      <c r="F36" s="23">
        <v>1140</v>
      </c>
      <c r="G36" s="23"/>
      <c r="H36" s="23" t="s">
        <v>110</v>
      </c>
      <c r="I36" s="41" t="s">
        <v>18</v>
      </c>
      <c r="J36" s="16"/>
    </row>
    <row r="37" s="3" customFormat="1" spans="2:10">
      <c r="B37" s="19"/>
      <c r="C37" s="23" t="s">
        <v>26</v>
      </c>
      <c r="D37" s="23" t="s">
        <v>111</v>
      </c>
      <c r="E37" s="23" t="s">
        <v>112</v>
      </c>
      <c r="F37" s="23">
        <v>930</v>
      </c>
      <c r="G37" s="23"/>
      <c r="H37" s="23" t="s">
        <v>113</v>
      </c>
      <c r="I37" s="41" t="s">
        <v>18</v>
      </c>
      <c r="J37" s="16"/>
    </row>
    <row r="38" s="3" customFormat="1" spans="2:10">
      <c r="B38" s="19"/>
      <c r="C38" s="23" t="s">
        <v>26</v>
      </c>
      <c r="D38" s="23" t="s">
        <v>114</v>
      </c>
      <c r="E38" s="23" t="s">
        <v>115</v>
      </c>
      <c r="F38" s="23">
        <v>2200</v>
      </c>
      <c r="G38" s="23"/>
      <c r="H38" s="23" t="s">
        <v>116</v>
      </c>
      <c r="I38" s="41" t="s">
        <v>18</v>
      </c>
      <c r="J38" s="16"/>
    </row>
    <row r="39" s="3" customFormat="1" spans="2:10">
      <c r="B39" s="19"/>
      <c r="C39" s="23" t="s">
        <v>117</v>
      </c>
      <c r="D39" s="23" t="s">
        <v>118</v>
      </c>
      <c r="E39" s="23" t="s">
        <v>119</v>
      </c>
      <c r="F39" s="23">
        <v>1020</v>
      </c>
      <c r="G39" s="23"/>
      <c r="H39" s="23" t="s">
        <v>120</v>
      </c>
      <c r="I39" s="41" t="s">
        <v>18</v>
      </c>
      <c r="J39" s="16"/>
    </row>
    <row r="40" s="3" customFormat="1" spans="2:10">
      <c r="B40" s="19"/>
      <c r="C40" s="25" t="s">
        <v>117</v>
      </c>
      <c r="D40" s="25" t="s">
        <v>121</v>
      </c>
      <c r="E40" s="25" t="s">
        <v>122</v>
      </c>
      <c r="F40" s="25">
        <v>0</v>
      </c>
      <c r="G40" s="25">
        <v>360</v>
      </c>
      <c r="H40" s="25" t="s">
        <v>123</v>
      </c>
      <c r="I40" s="41" t="s">
        <v>18</v>
      </c>
      <c r="J40" s="16"/>
    </row>
    <row r="41" s="3" customFormat="1" spans="2:10">
      <c r="B41" s="19"/>
      <c r="C41" s="23" t="s">
        <v>124</v>
      </c>
      <c r="D41" s="23" t="s">
        <v>125</v>
      </c>
      <c r="E41" s="23" t="s">
        <v>126</v>
      </c>
      <c r="F41" s="23">
        <v>1150</v>
      </c>
      <c r="G41" s="23"/>
      <c r="H41" s="23" t="s">
        <v>127</v>
      </c>
      <c r="I41" s="41" t="s">
        <v>18</v>
      </c>
      <c r="J41" s="16"/>
    </row>
    <row r="42" s="3" customFormat="1" spans="2:10">
      <c r="B42" s="19"/>
      <c r="C42" s="23" t="s">
        <v>124</v>
      </c>
      <c r="D42" s="23" t="s">
        <v>128</v>
      </c>
      <c r="E42" s="24" t="s">
        <v>129</v>
      </c>
      <c r="F42" s="23">
        <v>2220</v>
      </c>
      <c r="G42" s="23"/>
      <c r="H42" s="24" t="s">
        <v>130</v>
      </c>
      <c r="I42" s="41" t="s">
        <v>18</v>
      </c>
      <c r="J42" s="16"/>
    </row>
    <row r="43" s="3" customFormat="1" spans="2:10">
      <c r="B43" s="19"/>
      <c r="C43" s="23" t="s">
        <v>131</v>
      </c>
      <c r="D43" s="23" t="s">
        <v>132</v>
      </c>
      <c r="E43" s="24" t="s">
        <v>133</v>
      </c>
      <c r="F43" s="23">
        <v>1140</v>
      </c>
      <c r="G43" s="23"/>
      <c r="H43" s="24" t="s">
        <v>134</v>
      </c>
      <c r="I43" s="41" t="s">
        <v>18</v>
      </c>
      <c r="J43" s="16"/>
    </row>
    <row r="44" s="3" customFormat="1" spans="2:10">
      <c r="B44" s="19"/>
      <c r="C44" s="23" t="s">
        <v>131</v>
      </c>
      <c r="D44" s="23" t="s">
        <v>135</v>
      </c>
      <c r="E44" s="24" t="s">
        <v>136</v>
      </c>
      <c r="F44" s="23">
        <v>1140</v>
      </c>
      <c r="G44" s="23"/>
      <c r="H44" s="24" t="s">
        <v>137</v>
      </c>
      <c r="I44" s="41" t="s">
        <v>18</v>
      </c>
      <c r="J44" s="16"/>
    </row>
    <row r="45" s="3" customFormat="1" spans="2:10">
      <c r="B45" s="19"/>
      <c r="C45" s="23" t="s">
        <v>138</v>
      </c>
      <c r="D45" s="23" t="s">
        <v>139</v>
      </c>
      <c r="E45" s="24" t="s">
        <v>140</v>
      </c>
      <c r="F45" s="23">
        <v>1270</v>
      </c>
      <c r="G45" s="23"/>
      <c r="H45" s="24" t="s">
        <v>141</v>
      </c>
      <c r="I45" s="41" t="s">
        <v>18</v>
      </c>
      <c r="J45" s="16"/>
    </row>
    <row r="46" s="3" customFormat="1" spans="2:10">
      <c r="B46" s="19"/>
      <c r="C46" s="23" t="s">
        <v>138</v>
      </c>
      <c r="D46" s="23" t="s">
        <v>142</v>
      </c>
      <c r="E46" s="24" t="s">
        <v>143</v>
      </c>
      <c r="F46" s="23">
        <v>2090</v>
      </c>
      <c r="G46" s="23"/>
      <c r="H46" s="24" t="s">
        <v>144</v>
      </c>
      <c r="I46" s="41" t="s">
        <v>18</v>
      </c>
      <c r="J46" s="16"/>
    </row>
    <row r="47" s="3" customFormat="1" spans="2:10">
      <c r="B47" s="19"/>
      <c r="C47" s="23" t="s">
        <v>145</v>
      </c>
      <c r="D47" s="23" t="s">
        <v>146</v>
      </c>
      <c r="E47" s="24" t="s">
        <v>147</v>
      </c>
      <c r="F47" s="23">
        <v>820</v>
      </c>
      <c r="G47" s="23"/>
      <c r="H47" s="24" t="s">
        <v>148</v>
      </c>
      <c r="I47" s="41" t="s">
        <v>18</v>
      </c>
      <c r="J47" s="16"/>
    </row>
    <row r="48" s="3" customFormat="1" spans="2:10">
      <c r="B48" s="19"/>
      <c r="C48" s="23" t="s">
        <v>145</v>
      </c>
      <c r="D48" s="23" t="s">
        <v>149</v>
      </c>
      <c r="E48" s="24" t="s">
        <v>150</v>
      </c>
      <c r="F48" s="23">
        <v>890</v>
      </c>
      <c r="G48" s="23"/>
      <c r="H48" s="24" t="s">
        <v>151</v>
      </c>
      <c r="I48" s="41" t="s">
        <v>18</v>
      </c>
      <c r="J48" s="16"/>
    </row>
    <row r="49" s="3" customFormat="1" spans="2:10">
      <c r="B49" s="19"/>
      <c r="C49" s="23" t="s">
        <v>152</v>
      </c>
      <c r="D49" s="23" t="s">
        <v>153</v>
      </c>
      <c r="E49" s="24" t="s">
        <v>154</v>
      </c>
      <c r="F49" s="23">
        <v>1220</v>
      </c>
      <c r="G49" s="23"/>
      <c r="H49" s="24" t="s">
        <v>155</v>
      </c>
      <c r="I49" s="41" t="s">
        <v>18</v>
      </c>
      <c r="J49" s="16"/>
    </row>
    <row r="50" s="3" customFormat="1" spans="2:10">
      <c r="B50" s="19"/>
      <c r="C50" s="16"/>
      <c r="D50" s="19"/>
      <c r="E50" s="22"/>
      <c r="F50" s="22"/>
      <c r="G50" s="22"/>
      <c r="H50" s="22"/>
      <c r="I50" s="41"/>
      <c r="J50" s="16"/>
    </row>
    <row r="51" s="3" customFormat="1" spans="2:10">
      <c r="B51" s="19"/>
      <c r="C51" s="16"/>
      <c r="D51" s="19"/>
      <c r="E51" s="22"/>
      <c r="F51" s="22"/>
      <c r="G51" s="22"/>
      <c r="H51" s="22"/>
      <c r="I51" s="41"/>
      <c r="J51" s="16"/>
    </row>
    <row r="52" s="3" customFormat="1" spans="2:10">
      <c r="B52" s="19"/>
      <c r="C52" s="16"/>
      <c r="D52" s="19"/>
      <c r="E52" s="22"/>
      <c r="F52" s="22"/>
      <c r="G52" s="22"/>
      <c r="H52" s="22"/>
      <c r="I52" s="41"/>
      <c r="J52" s="16"/>
    </row>
    <row r="53" s="3" customFormat="1" spans="2:10">
      <c r="B53" s="19"/>
      <c r="C53" s="16"/>
      <c r="D53" s="19"/>
      <c r="E53" s="22"/>
      <c r="F53" s="22"/>
      <c r="G53" s="22"/>
      <c r="H53" s="22"/>
      <c r="I53" s="41"/>
      <c r="J53" s="16"/>
    </row>
    <row r="54" s="3" customFormat="1" spans="2:10">
      <c r="B54" s="19"/>
      <c r="C54" s="16"/>
      <c r="D54" s="19"/>
      <c r="E54" s="22"/>
      <c r="F54" s="22"/>
      <c r="G54" s="22"/>
      <c r="H54" s="22"/>
      <c r="I54" s="41"/>
      <c r="J54" s="16"/>
    </row>
    <row r="55" s="3" customFormat="1" spans="2:10">
      <c r="B55" s="19">
        <v>216</v>
      </c>
      <c r="C55" s="16"/>
      <c r="D55" s="19"/>
      <c r="E55" s="22"/>
      <c r="F55" s="22"/>
      <c r="G55" s="22"/>
      <c r="H55" s="22"/>
      <c r="I55" s="41"/>
      <c r="J55" s="16"/>
    </row>
    <row r="56" s="3" customFormat="1" spans="2:10">
      <c r="B56" s="19">
        <v>217</v>
      </c>
      <c r="C56" s="16"/>
      <c r="D56" s="19"/>
      <c r="E56" s="22"/>
      <c r="F56" s="22"/>
      <c r="G56" s="22"/>
      <c r="H56" s="22"/>
      <c r="I56" s="41"/>
      <c r="J56" s="16"/>
    </row>
    <row r="57" spans="2:10">
      <c r="B57" s="19">
        <v>218</v>
      </c>
      <c r="C57" s="19"/>
      <c r="D57" s="19"/>
      <c r="E57" s="19"/>
      <c r="F57" s="19"/>
      <c r="G57" s="19"/>
      <c r="H57" s="19"/>
      <c r="I57" s="19"/>
      <c r="J57" s="19"/>
    </row>
    <row r="58" s="1" customFormat="1" spans="2:10">
      <c r="B58" s="26" t="s">
        <v>156</v>
      </c>
      <c r="C58" s="16"/>
      <c r="D58" s="18"/>
      <c r="E58" s="26"/>
      <c r="F58" s="26">
        <f>SUM(F9:F57)</f>
        <v>38189</v>
      </c>
      <c r="G58" s="27">
        <f>SUM(G9:G57)</f>
        <v>570</v>
      </c>
      <c r="H58" s="28"/>
      <c r="I58" s="42"/>
      <c r="J58" s="28"/>
    </row>
    <row r="59" s="1" customFormat="1" spans="2:10">
      <c r="B59" s="29" t="s">
        <v>157</v>
      </c>
      <c r="C59" s="30"/>
      <c r="D59" s="31"/>
      <c r="E59" s="32"/>
      <c r="F59" s="33">
        <f>F58+G58</f>
        <v>38759</v>
      </c>
      <c r="G59" s="34"/>
      <c r="H59" s="34"/>
      <c r="I59" s="43"/>
      <c r="J59" s="34"/>
    </row>
    <row r="60" s="1" customFormat="1" spans="2:10">
      <c r="B60" s="29" t="s">
        <v>158</v>
      </c>
      <c r="C60" s="30"/>
      <c r="D60" s="31"/>
      <c r="E60" s="32"/>
      <c r="F60" s="33"/>
      <c r="G60" s="34"/>
      <c r="H60" s="34"/>
      <c r="I60" s="43"/>
      <c r="J60" s="34"/>
    </row>
    <row r="61" spans="5:16">
      <c r="E61" s="1"/>
      <c r="F61" s="1"/>
      <c r="G61" s="1"/>
      <c r="H61" s="1"/>
      <c r="I61" s="35"/>
      <c r="J61" s="1"/>
      <c r="P61" s="5" t="s">
        <v>159</v>
      </c>
    </row>
    <row r="62" spans="3:10">
      <c r="C62" s="2" t="s">
        <v>160</v>
      </c>
      <c r="D62" s="1" t="s">
        <v>161</v>
      </c>
      <c r="E62" s="1"/>
      <c r="F62" s="1" t="s">
        <v>162</v>
      </c>
      <c r="G62" s="1"/>
      <c r="H62" s="1"/>
      <c r="I62" s="35"/>
      <c r="J62" s="1"/>
    </row>
    <row r="63" spans="5:10">
      <c r="E63" s="1"/>
      <c r="G63" s="1"/>
      <c r="H63" s="1"/>
      <c r="I63" s="35"/>
      <c r="J63" s="1"/>
    </row>
    <row r="64" spans="1:10">
      <c r="A64" s="5" cm="1">
        <f ca="1" t="array" ref="A64">A64:O87</f>
        <v>0</v>
      </c>
      <c r="E64" s="1"/>
      <c r="F64" s="1"/>
      <c r="G64" s="1"/>
      <c r="H64" s="1"/>
      <c r="I64" s="35"/>
      <c r="J64" s="1"/>
    </row>
    <row r="65" spans="5:10">
      <c r="E65" s="1"/>
      <c r="F65" s="1"/>
      <c r="G65" s="1"/>
      <c r="H65" s="1"/>
      <c r="I65" s="35"/>
      <c r="J65" s="1"/>
    </row>
    <row r="67" spans="5:10">
      <c r="E67" s="1"/>
      <c r="G67" s="1"/>
      <c r="H67" s="1"/>
      <c r="I67" s="35"/>
      <c r="J67" s="1"/>
    </row>
    <row r="68" spans="5:10">
      <c r="E68" s="1"/>
      <c r="G68" s="1"/>
      <c r="H68" s="1"/>
      <c r="I68" s="35"/>
      <c r="J68" s="1"/>
    </row>
    <row r="69" spans="2:10">
      <c r="B69" s="44" t="s">
        <v>163</v>
      </c>
      <c r="E69" s="45"/>
      <c r="F69" s="45"/>
      <c r="G69" s="45"/>
      <c r="H69" s="45"/>
      <c r="I69" s="46"/>
      <c r="J69" s="45"/>
    </row>
    <row r="70" spans="2:28">
      <c r="B70" s="8"/>
      <c r="C70" s="9"/>
      <c r="D70" s="10"/>
      <c r="E70" s="10"/>
      <c r="F70" s="10"/>
      <c r="G70" s="10"/>
      <c r="H70" s="10"/>
      <c r="I70" s="36"/>
      <c r="J70" s="37"/>
      <c r="AB70" s="5" t="s">
        <v>164</v>
      </c>
    </row>
    <row r="71" spans="2:10">
      <c r="B71" s="11"/>
      <c r="C71" s="2"/>
      <c r="D71" s="1" t="s">
        <v>2</v>
      </c>
      <c r="E71" s="1"/>
      <c r="G71" s="1"/>
      <c r="H71" s="1"/>
      <c r="I71" s="35"/>
      <c r="J71" s="38"/>
    </row>
    <row r="72" spans="2:10">
      <c r="B72" s="13"/>
      <c r="C72" s="14"/>
      <c r="D72" s="15"/>
      <c r="E72" s="15"/>
      <c r="F72" s="15"/>
      <c r="G72" s="15"/>
      <c r="H72" s="15"/>
      <c r="I72" s="39"/>
      <c r="J72" s="40"/>
    </row>
    <row r="73" spans="5:10">
      <c r="E73" s="1"/>
      <c r="F73" s="1"/>
      <c r="G73" s="1"/>
      <c r="H73" s="1"/>
      <c r="I73" s="35"/>
      <c r="J73" s="1"/>
    </row>
    <row r="74" ht="28.5" spans="2:10">
      <c r="B74" s="16" t="s">
        <v>4</v>
      </c>
      <c r="C74" s="16" t="s">
        <v>5</v>
      </c>
      <c r="D74" s="16" t="s">
        <v>6</v>
      </c>
      <c r="E74" s="17" t="s">
        <v>7</v>
      </c>
      <c r="F74" s="16" t="s">
        <v>8</v>
      </c>
      <c r="G74" s="16" t="s">
        <v>9</v>
      </c>
      <c r="H74" s="16" t="s">
        <v>10</v>
      </c>
      <c r="I74" s="41" t="s">
        <v>11</v>
      </c>
      <c r="J74" s="16" t="s">
        <v>12</v>
      </c>
    </row>
    <row r="75" spans="2:13">
      <c r="B75" s="18">
        <v>1</v>
      </c>
      <c r="C75" s="16" t="s">
        <v>165</v>
      </c>
      <c r="D75" s="16"/>
      <c r="E75" s="16" t="s">
        <v>166</v>
      </c>
      <c r="F75" s="16">
        <v>466</v>
      </c>
      <c r="G75" s="16"/>
      <c r="H75" s="16" t="s">
        <v>167</v>
      </c>
      <c r="I75" s="41" t="s">
        <v>168</v>
      </c>
      <c r="J75" s="16"/>
      <c r="K75" s="47" t="e">
        <v>#VALUE!</v>
      </c>
      <c r="L75" s="5" t="e">
        <v>#VALUE!</v>
      </c>
      <c r="M75" s="5" t="e">
        <v>#VALUE!</v>
      </c>
    </row>
    <row r="76" spans="2:11">
      <c r="B76" s="18">
        <v>2</v>
      </c>
      <c r="C76" s="16"/>
      <c r="D76" s="16"/>
      <c r="E76" s="16"/>
      <c r="F76" s="16"/>
      <c r="G76" s="16"/>
      <c r="H76" s="16"/>
      <c r="I76" s="41"/>
      <c r="J76" s="16"/>
      <c r="K76" s="47"/>
    </row>
    <row r="77" spans="2:13">
      <c r="B77" s="18">
        <v>3</v>
      </c>
      <c r="C77" s="22"/>
      <c r="D77" s="22"/>
      <c r="E77" s="22"/>
      <c r="F77" s="16"/>
      <c r="G77" s="16"/>
      <c r="H77" s="16"/>
      <c r="I77" s="41"/>
      <c r="J77" s="16"/>
      <c r="M77" s="16"/>
    </row>
    <row r="78" spans="2:10">
      <c r="B78" s="18">
        <v>4</v>
      </c>
      <c r="C78" s="22"/>
      <c r="D78" s="22"/>
      <c r="E78" s="22"/>
      <c r="F78" s="16"/>
      <c r="G78" s="16"/>
      <c r="H78" s="16"/>
      <c r="I78" s="41"/>
      <c r="J78" s="16"/>
    </row>
    <row r="79" spans="2:10">
      <c r="B79" s="18">
        <v>5</v>
      </c>
      <c r="C79" s="22"/>
      <c r="D79" s="22"/>
      <c r="E79" s="22"/>
      <c r="F79" s="16"/>
      <c r="G79" s="16"/>
      <c r="H79" s="16"/>
      <c r="I79" s="41"/>
      <c r="J79" s="16"/>
    </row>
    <row r="80" spans="2:10">
      <c r="B80" s="18">
        <v>6</v>
      </c>
      <c r="C80" s="22"/>
      <c r="D80" s="22"/>
      <c r="E80" s="22"/>
      <c r="F80" s="16"/>
      <c r="G80" s="16"/>
      <c r="H80" s="16"/>
      <c r="I80" s="41"/>
      <c r="J80" s="16"/>
    </row>
    <row r="81" spans="2:10">
      <c r="B81" s="18">
        <v>7</v>
      </c>
      <c r="C81" s="22"/>
      <c r="D81" s="22"/>
      <c r="E81" s="22"/>
      <c r="F81" s="16"/>
      <c r="G81" s="16"/>
      <c r="H81" s="16"/>
      <c r="I81" s="41"/>
      <c r="J81" s="16"/>
    </row>
    <row r="82" spans="2:10">
      <c r="B82" s="18">
        <v>8</v>
      </c>
      <c r="C82" s="22"/>
      <c r="D82" s="22"/>
      <c r="E82" s="22"/>
      <c r="F82" s="16"/>
      <c r="G82" s="16"/>
      <c r="H82" s="16"/>
      <c r="I82" s="41"/>
      <c r="J82" s="16"/>
    </row>
    <row r="83" spans="2:10">
      <c r="B83" s="18">
        <v>38</v>
      </c>
      <c r="C83" s="16"/>
      <c r="D83" s="22"/>
      <c r="E83" s="22"/>
      <c r="F83" s="22"/>
      <c r="G83" s="22"/>
      <c r="H83" s="22"/>
      <c r="I83" s="41"/>
      <c r="J83" s="16"/>
    </row>
    <row r="84" spans="2:10">
      <c r="B84" s="26" t="s">
        <v>156</v>
      </c>
      <c r="C84" s="16"/>
      <c r="D84" s="18"/>
      <c r="E84" s="26"/>
      <c r="F84" s="26">
        <f>SUM(F75:F83)</f>
        <v>466</v>
      </c>
      <c r="G84" s="26">
        <f>SUM(G75:G83)</f>
        <v>0</v>
      </c>
      <c r="H84" s="28"/>
      <c r="I84" s="42"/>
      <c r="J84" s="28"/>
    </row>
    <row r="85" spans="2:10">
      <c r="B85" s="29" t="s">
        <v>157</v>
      </c>
      <c r="C85" s="30"/>
      <c r="D85" s="31"/>
      <c r="E85" s="32"/>
      <c r="F85" s="33">
        <f>F84+G84</f>
        <v>466</v>
      </c>
      <c r="G85" s="34"/>
      <c r="H85" s="34"/>
      <c r="I85" s="43"/>
      <c r="J85" s="34"/>
    </row>
    <row r="86" spans="2:10">
      <c r="B86" s="29" t="s">
        <v>158</v>
      </c>
      <c r="C86" s="30"/>
      <c r="D86" s="31"/>
      <c r="E86" s="32"/>
      <c r="F86" s="33"/>
      <c r="G86" s="34"/>
      <c r="H86" s="34"/>
      <c r="I86" s="43"/>
      <c r="J86" s="34"/>
    </row>
  </sheetData>
  <autoFilter xmlns:etc="http://www.wps.cn/officeDocument/2017/etCustomData" ref="B8:J62" etc:filterBottomFollowUsedRange="0">
    <extLst/>
  </autoFilter>
  <mergeCells count="15">
    <mergeCell ref="B3:J3"/>
    <mergeCell ref="F5:G5"/>
    <mergeCell ref="B58:E58"/>
    <mergeCell ref="B59:E59"/>
    <mergeCell ref="F59:J59"/>
    <mergeCell ref="B60:E60"/>
    <mergeCell ref="F60:J60"/>
    <mergeCell ref="B69:J69"/>
    <mergeCell ref="F71:G71"/>
    <mergeCell ref="B84:E84"/>
    <mergeCell ref="B85:E85"/>
    <mergeCell ref="F85:J85"/>
    <mergeCell ref="B86:E86"/>
    <mergeCell ref="F86:J86"/>
    <mergeCell ref="L10:L12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去程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王政</cp:lastModifiedBy>
  <dcterms:created xsi:type="dcterms:W3CDTF">2022-02-23T01:21:00Z</dcterms:created>
  <dcterms:modified xsi:type="dcterms:W3CDTF">2025-04-01T03:53:20Z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C6606376309F4C2EAF43279E29BFB872_13</vt:lpwstr>
  </property>
  <property fmtid="{D5CDD505-2E9C-101B-9397-08002B2CF9AE}" pid="3" name="KSOProductBuildVer">
    <vt:lpwstr>2052-12.1.0.20305</vt:lpwstr>
  </property>
</Properties>
</file>