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9" i="2" l="1"/>
  <c r="I43" i="2"/>
  <c r="G26" i="2"/>
  <c r="H26" i="2"/>
  <c r="I26" i="2"/>
  <c r="H43" i="2"/>
  <c r="J37" i="2"/>
  <c r="J36" i="2"/>
  <c r="J35" i="2"/>
  <c r="F37" i="2"/>
  <c r="F36" i="2"/>
  <c r="F35" i="2"/>
  <c r="I42" i="2"/>
  <c r="I41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40" i="3"/>
  <c r="C37" i="3"/>
  <c r="C32" i="3"/>
  <c r="C27" i="3"/>
  <c r="C24" i="3"/>
  <c r="C53" i="3"/>
  <c r="D40" i="3"/>
  <c r="D37" i="3"/>
  <c r="D32" i="3"/>
  <c r="D2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4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3" i="3"/>
  <c r="D53" i="3"/>
  <c r="E53" i="3"/>
  <c r="A58" i="3"/>
  <c r="H44" i="3"/>
  <c r="H40" i="3"/>
  <c r="H37" i="3"/>
  <c r="H32" i="3"/>
  <c r="H21" i="3"/>
  <c r="H53" i="3"/>
  <c r="C58" i="3"/>
  <c r="G29" i="2"/>
  <c r="B29" i="2"/>
  <c r="I58" i="3"/>
</calcChain>
</file>

<file path=xl/sharedStrings.xml><?xml version="1.0" encoding="utf-8"?>
<sst xmlns="http://schemas.openxmlformats.org/spreadsheetml/2006/main" count="122" uniqueCount="106">
  <si>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</si>
  <si>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</si>
  <si>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</si>
  <si>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</si>
  <si>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</si>
  <si>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</si>
  <si>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</si>
  <si>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</si>
  <si>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</si>
  <si>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</si>
  <si>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</si>
  <si>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</si>
  <si>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</si>
  <si>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</si>
  <si>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</si>
  <si>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</si>
  <si>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</si>
  <si>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</si>
  <si>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</si>
  <si>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</si>
  <si>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</si>
  <si>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</si>
  <si>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</si>
  <si>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</si>
  <si>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</si>
  <si>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</si>
  <si>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</si>
  <si>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</si>
  <si>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</si>
  <si>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</si>
  <si>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</si>
  <si>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</si>
  <si>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</si>
  <si>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</si>
  <si>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</si>
  <si>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</si>
  <si>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</si>
  <si>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</si>
  <si>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</si>
  <si>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</si>
  <si>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</si>
  <si>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</si>
  <si>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</si>
  <si>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</si>
  <si>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</si>
  <si>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</si>
  <si>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</si>
  <si>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</si>
  <si>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</si>
  <si>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</si>
  <si>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</si>
  <si>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</si>
  <si>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</si>
  <si>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</si>
  <si>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</si>
  <si>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</si>
  <si>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</si>
  <si>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</si>
  <si>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</si>
  <si>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</si>
  <si>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</si>
  <si>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</si>
  <si>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</si>
  <si>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</si>
  <si>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</si>
  <si>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</si>
  <si>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</si>
  <si>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</si>
  <si>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</si>
  <si>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</si>
  <si>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</si>
  <si>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</si>
  <si>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</si>
  <si>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</si>
  <si>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</si>
  <si>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</si>
  <si>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</si>
  <si>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</si>
  <si>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</si>
  <si>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</si>
  <si>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</si>
  <si>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</si>
  <si>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</si>
  <si>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</si>
  <si>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</si>
  <si>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</si>
  <si>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</si>
  <si>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</si>
  <si>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</si>
  <si>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</si>
  <si>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经理</t>
    <rPh sb="0" eb="1">
      <t>jign li</t>
    </rPh>
    <phoneticPr fontId="1" type="noConversion"/>
  </si>
  <si>
    <t>郭燕雷</t>
    <rPh sb="0" eb="1">
      <t>guo yan lei</t>
    </rPh>
    <phoneticPr fontId="1" type="noConversion"/>
  </si>
  <si>
    <t>北京 西宁</t>
    <rPh sb="0" eb="1">
      <t>bei jign</t>
    </rPh>
    <rPh sb="3" eb="4">
      <t>xi ning</t>
    </rPh>
    <phoneticPr fontId="1" type="noConversion"/>
  </si>
  <si>
    <t>6月、7月13日-19日</t>
    <rPh sb="1" eb="2">
      <t>yue</t>
    </rPh>
    <rPh sb="4" eb="5">
      <t>yue</t>
    </rPh>
    <rPh sb="7" eb="8">
      <t>ri</t>
    </rPh>
    <rPh sb="11" eb="12">
      <t>ri</t>
    </rPh>
    <phoneticPr fontId="1" type="noConversion"/>
  </si>
  <si>
    <t>2018年7月 23日</t>
    <rPh sb="4" eb="5">
      <t>nian</t>
    </rPh>
    <rPh sb="6" eb="7">
      <t>yue</t>
    </rPh>
    <rPh sb="10" eb="11">
      <t>ri</t>
    </rPh>
    <phoneticPr fontId="1" type="noConversion"/>
  </si>
  <si>
    <t>高速过路费</t>
    <rPh sb="0" eb="1">
      <t>gao su</t>
    </rPh>
    <rPh sb="2" eb="3">
      <t>guo lu fei</t>
    </rPh>
    <phoneticPr fontId="1" type="noConversion"/>
  </si>
  <si>
    <t>高原、郭燕雷13日早餐</t>
    <rPh sb="0" eb="1">
      <t>gao yuan</t>
    </rPh>
    <rPh sb="3" eb="4">
      <t>guo yan lei</t>
    </rPh>
    <rPh sb="8" eb="9">
      <t>ri</t>
    </rPh>
    <rPh sb="9" eb="10">
      <t>zao ca</t>
    </rPh>
    <rPh sb="10" eb="11">
      <t>can</t>
    </rPh>
    <phoneticPr fontId="1" type="noConversion"/>
  </si>
  <si>
    <t>16日 侯莹、高亚琳、郭燕雷、高原</t>
    <rPh sb="2" eb="3">
      <t>ri</t>
    </rPh>
    <rPh sb="4" eb="5">
      <t>hou ying</t>
    </rPh>
    <rPh sb="7" eb="8">
      <t>gao ya lin</t>
    </rPh>
    <rPh sb="11" eb="12">
      <t>guo yan lei</t>
    </rPh>
    <rPh sb="15" eb="16">
      <t>gao yuan</t>
    </rPh>
    <phoneticPr fontId="1" type="noConversion"/>
  </si>
  <si>
    <t>14日  侯莹、高亚琳、郭燕雷、高原</t>
    <rPh sb="2" eb="3">
      <t>ri</t>
    </rPh>
    <phoneticPr fontId="1" type="noConversion"/>
  </si>
  <si>
    <t>闪送</t>
    <rPh sb="0" eb="1">
      <t>shan song</t>
    </rPh>
    <phoneticPr fontId="1" type="noConversion"/>
  </si>
  <si>
    <t>活动装饰品采购</t>
    <rPh sb="0" eb="1">
      <t>huo dong</t>
    </rPh>
    <rPh sb="2" eb="3">
      <t>zhuang shi pin</t>
    </rPh>
    <rPh sb="5" eb="6">
      <t>cai gou</t>
    </rPh>
    <phoneticPr fontId="1" type="noConversion"/>
  </si>
  <si>
    <t>视频素材购买-VJ</t>
    <rPh sb="0" eb="1">
      <t>shi pin</t>
    </rPh>
    <rPh sb="2" eb="3">
      <t>su cai</t>
    </rPh>
    <rPh sb="4" eb="5">
      <t>gou mai</t>
    </rPh>
    <phoneticPr fontId="1" type="noConversion"/>
  </si>
  <si>
    <t>租车费</t>
    <rPh sb="0" eb="1">
      <t>zu che fei</t>
    </rPh>
    <phoneticPr fontId="1" type="noConversion"/>
  </si>
  <si>
    <t>西宁</t>
    <rPh sb="0" eb="1">
      <t>xi ning</t>
    </rPh>
    <phoneticPr fontId="1" type="noConversion"/>
  </si>
  <si>
    <t>7月13日；7月16日-18日</t>
    <rPh sb="1" eb="2">
      <t>yue</t>
    </rPh>
    <rPh sb="4" eb="5">
      <t>ri</t>
    </rPh>
    <rPh sb="7" eb="8">
      <t>yue</t>
    </rPh>
    <rPh sb="10" eb="11">
      <t>ri</t>
    </rPh>
    <rPh sb="14" eb="15">
      <t>ri</t>
    </rPh>
    <phoneticPr fontId="1" type="noConversion"/>
  </si>
  <si>
    <t>7月14日、15日</t>
    <rPh sb="1" eb="2">
      <t>yue</t>
    </rPh>
    <rPh sb="4" eb="5">
      <t>ri</t>
    </rPh>
    <rPh sb="8" eb="9">
      <t>ri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</si>
</sst>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20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8" fillId="0" borderId="9" xfId="1" applyFont="1" applyBorder="1">
      <alignment vertical="center"/>
    </xf>
    <xf numFmtId="0" fontId="18" fillId="0" borderId="8" xfId="1" applyFont="1" applyBorder="1">
      <alignment vertical="center"/>
    </xf>
    <xf numFmtId="0" fontId="18" fillId="0" borderId="8" xfId="1" applyFont="1" applyBorder="1" applyAlignment="1">
      <alignment horizontal="right" vertical="center"/>
    </xf>
    <xf numFmtId="0" fontId="18" fillId="0" borderId="11" xfId="1" applyFont="1" applyBorder="1">
      <alignment vertical="center"/>
    </xf>
    <xf numFmtId="0" fontId="18" fillId="0" borderId="0" xfId="1" applyFont="1" applyBorder="1">
      <alignment vertical="center"/>
    </xf>
    <xf numFmtId="0" fontId="18" fillId="0" borderId="0" xfId="1" applyFont="1" applyBorder="1" applyAlignment="1">
      <alignment horizontal="right" vertical="center"/>
    </xf>
    <xf numFmtId="0" fontId="18" fillId="0" borderId="0" xfId="1" applyFont="1" applyFill="1" applyBorder="1">
      <alignment vertical="center"/>
    </xf>
    <xf numFmtId="0" fontId="18" fillId="0" borderId="13" xfId="1" applyFont="1" applyBorder="1">
      <alignment vertical="center"/>
    </xf>
    <xf numFmtId="0" fontId="18" fillId="0" borderId="14" xfId="1" applyFont="1" applyBorder="1">
      <alignment vertical="center"/>
    </xf>
    <xf numFmtId="0" fontId="18" fillId="0" borderId="14" xfId="1" applyFont="1" applyBorder="1" applyAlignment="1">
      <alignment horizontal="right" vertical="center"/>
    </xf>
    <xf numFmtId="0" fontId="18" fillId="7" borderId="14" xfId="1" applyFont="1" applyFill="1" applyBorder="1" applyAlignment="1">
      <alignment horizontal="center" vertical="center"/>
    </xf>
    <xf numFmtId="0" fontId="18" fillId="0" borderId="14" xfId="1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179" fontId="18" fillId="2" borderId="1" xfId="1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vertical="center" wrapText="1"/>
    </xf>
    <xf numFmtId="178" fontId="19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vertical="center"/>
    </xf>
    <xf numFmtId="0" fontId="18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178" fontId="19" fillId="0" borderId="5" xfId="1" applyNumberFormat="1" applyFont="1" applyBorder="1" applyAlignment="1">
      <alignment horizontal="center" vertical="center"/>
    </xf>
    <xf numFmtId="178" fontId="19" fillId="0" borderId="7" xfId="1" applyNumberFormat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179" fontId="18" fillId="2" borderId="5" xfId="1" applyNumberFormat="1" applyFont="1" applyFill="1" applyBorder="1" applyAlignment="1">
      <alignment horizontal="center" vertical="center"/>
    </xf>
    <xf numFmtId="179" fontId="18" fillId="2" borderId="7" xfId="1" applyNumberFormat="1" applyFont="1" applyFill="1" applyBorder="1" applyAlignment="1">
      <alignment horizontal="center" vertical="center"/>
    </xf>
    <xf numFmtId="0" fontId="18" fillId="7" borderId="0" xfId="1" applyFont="1" applyFill="1" applyBorder="1" applyAlignment="1">
      <alignment horizontal="center" vertical="center"/>
    </xf>
    <xf numFmtId="31" fontId="18" fillId="7" borderId="0" xfId="1" applyNumberFormat="1" applyFont="1" applyFill="1" applyBorder="1" applyAlignment="1">
      <alignment horizontal="center" vertical="center"/>
    </xf>
    <xf numFmtId="0" fontId="18" fillId="7" borderId="12" xfId="1" applyFont="1" applyFill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0" fontId="18" fillId="7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18" fillId="2" borderId="1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7" borderId="8" xfId="1" applyFont="1" applyFill="1" applyBorder="1" applyAlignment="1">
      <alignment horizontal="center" vertical="center"/>
    </xf>
    <xf numFmtId="0" fontId="18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view="pageBreakPreview" topLeftCell="A22" zoomScale="80" zoomScaleSheetLayoutView="80" workbookViewId="0">
      <selection activeCell="H45" sqref="H45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31"/>
    <col min="9" max="9" width="24.83203125" customWidth="1"/>
    <col min="10" max="10" width="39.5" customWidth="1"/>
  </cols>
  <sheetData>
    <row r="2" spans="1:12" ht="21" customHeight="1" x14ac:dyDescent="0.2">
      <c r="C2" s="73" t="s">
        <v>76</v>
      </c>
      <c r="D2" s="73"/>
      <c r="E2" s="73"/>
      <c r="F2" s="73"/>
      <c r="G2" s="73"/>
      <c r="H2" s="73"/>
      <c r="I2" s="40"/>
      <c r="J2" s="40"/>
      <c r="K2" s="40"/>
      <c r="L2" s="40"/>
    </row>
    <row r="4" spans="1:12" ht="21" customHeight="1" x14ac:dyDescent="0.2">
      <c r="H4" s="103" t="s">
        <v>81</v>
      </c>
      <c r="I4" s="103"/>
      <c r="J4" s="103" t="s">
        <v>82</v>
      </c>
    </row>
    <row r="5" spans="1:12" ht="21" customHeight="1" x14ac:dyDescent="0.2">
      <c r="H5" s="104"/>
      <c r="I5" s="104"/>
      <c r="J5" s="104"/>
    </row>
    <row r="6" spans="1:12" ht="21" customHeight="1" x14ac:dyDescent="0.2">
      <c r="A6" s="77" t="s">
        <v>48</v>
      </c>
      <c r="B6" s="7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74" t="s">
        <v>6</v>
      </c>
    </row>
    <row r="7" spans="1:12" ht="21" customHeight="1" x14ac:dyDescent="0.2">
      <c r="A7" s="77"/>
      <c r="B7" s="7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49</v>
      </c>
      <c r="J7" s="74"/>
    </row>
    <row r="8" spans="1:12" ht="21" customHeight="1" x14ac:dyDescent="0.2">
      <c r="A8" s="79">
        <v>1</v>
      </c>
      <c r="B8" s="78" t="s">
        <v>2</v>
      </c>
      <c r="C8" s="80">
        <v>0</v>
      </c>
      <c r="D8" s="81"/>
      <c r="E8" s="8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102" t="s">
        <v>75</v>
      </c>
    </row>
    <row r="9" spans="1:12" ht="21" customHeight="1" x14ac:dyDescent="0.2">
      <c r="A9" s="79"/>
      <c r="B9" s="78"/>
      <c r="C9" s="80"/>
      <c r="D9" s="81"/>
      <c r="E9" s="80"/>
      <c r="F9" s="38">
        <v>0</v>
      </c>
      <c r="G9" s="38">
        <v>0</v>
      </c>
      <c r="H9" s="38">
        <f t="shared" si="0"/>
        <v>0</v>
      </c>
      <c r="I9" s="2"/>
      <c r="J9" s="91"/>
    </row>
    <row r="10" spans="1:12" ht="21" customHeight="1" x14ac:dyDescent="0.2">
      <c r="A10" s="79"/>
      <c r="B10" s="78"/>
      <c r="C10" s="80"/>
      <c r="D10" s="81"/>
      <c r="E10" s="80"/>
      <c r="F10" s="38">
        <v>0</v>
      </c>
      <c r="G10" s="38">
        <v>0</v>
      </c>
      <c r="H10" s="38">
        <f t="shared" si="0"/>
        <v>0</v>
      </c>
      <c r="I10" s="2"/>
      <c r="J10" s="91"/>
    </row>
    <row r="11" spans="1:12" ht="21" customHeight="1" x14ac:dyDescent="0.2">
      <c r="A11" s="79"/>
      <c r="B11" s="78"/>
      <c r="C11" s="80"/>
      <c r="D11" s="81"/>
      <c r="E11" s="80"/>
      <c r="F11" s="38">
        <v>0</v>
      </c>
      <c r="G11" s="38">
        <v>0</v>
      </c>
      <c r="H11" s="38">
        <f t="shared" si="0"/>
        <v>0</v>
      </c>
      <c r="I11" s="2"/>
      <c r="J11" s="91"/>
    </row>
    <row r="12" spans="1:12" ht="21" customHeight="1" x14ac:dyDescent="0.2">
      <c r="A12" s="79"/>
      <c r="B12" s="78"/>
      <c r="C12" s="80"/>
      <c r="D12" s="81"/>
      <c r="E12" s="80"/>
      <c r="F12" s="38">
        <v>0</v>
      </c>
      <c r="G12" s="38">
        <v>0</v>
      </c>
      <c r="H12" s="38">
        <f t="shared" si="0"/>
        <v>0</v>
      </c>
      <c r="I12" s="2"/>
      <c r="J12" s="91"/>
    </row>
    <row r="13" spans="1:12" s="33" customFormat="1" ht="21" customHeight="1" x14ac:dyDescent="0.2">
      <c r="A13" s="36"/>
      <c r="B13" s="32" t="s">
        <v>50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92"/>
    </row>
    <row r="14" spans="1:12" ht="21" customHeight="1" x14ac:dyDescent="0.2">
      <c r="A14" s="100">
        <v>2</v>
      </c>
      <c r="B14" s="82" t="s">
        <v>51</v>
      </c>
      <c r="C14" s="98">
        <v>0</v>
      </c>
      <c r="D14" s="100"/>
      <c r="E14" s="98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90" t="s">
        <v>67</v>
      </c>
    </row>
    <row r="15" spans="1:12" ht="21" customHeight="1" x14ac:dyDescent="0.2">
      <c r="A15" s="101"/>
      <c r="B15" s="83"/>
      <c r="C15" s="99"/>
      <c r="D15" s="101"/>
      <c r="E15" s="99"/>
      <c r="F15" s="38">
        <v>0</v>
      </c>
      <c r="G15" s="38">
        <v>0</v>
      </c>
      <c r="H15" s="38">
        <f t="shared" ref="H15" si="3">F15+G15</f>
        <v>0</v>
      </c>
      <c r="I15" s="2"/>
      <c r="J15" s="91"/>
    </row>
    <row r="16" spans="1:12" s="33" customFormat="1" ht="21" customHeight="1" x14ac:dyDescent="0.2">
      <c r="A16" s="36"/>
      <c r="B16" s="32" t="s">
        <v>52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92"/>
    </row>
    <row r="17" spans="1:10" ht="21" customHeight="1" x14ac:dyDescent="0.2">
      <c r="A17" s="79">
        <v>3</v>
      </c>
      <c r="B17" s="78" t="s">
        <v>53</v>
      </c>
      <c r="C17" s="80">
        <v>0</v>
      </c>
      <c r="D17" s="81"/>
      <c r="E17" s="8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84" t="s">
        <v>68</v>
      </c>
    </row>
    <row r="18" spans="1:10" ht="21" customHeight="1" x14ac:dyDescent="0.2">
      <c r="A18" s="79"/>
      <c r="B18" s="78"/>
      <c r="C18" s="80"/>
      <c r="D18" s="81"/>
      <c r="E18" s="80"/>
      <c r="F18" s="38">
        <v>0</v>
      </c>
      <c r="G18" s="38">
        <v>0</v>
      </c>
      <c r="H18" s="38">
        <f t="shared" si="0"/>
        <v>0</v>
      </c>
      <c r="I18" s="2"/>
      <c r="J18" s="85"/>
    </row>
    <row r="19" spans="1:10" ht="21" customHeight="1" x14ac:dyDescent="0.2">
      <c r="A19" s="79"/>
      <c r="B19" s="78"/>
      <c r="C19" s="80"/>
      <c r="D19" s="81"/>
      <c r="E19" s="80"/>
      <c r="F19" s="38">
        <v>0</v>
      </c>
      <c r="G19" s="38">
        <v>0</v>
      </c>
      <c r="H19" s="38">
        <f t="shared" si="0"/>
        <v>0</v>
      </c>
      <c r="I19" s="2"/>
      <c r="J19" s="85"/>
    </row>
    <row r="20" spans="1:10" ht="21" customHeight="1" x14ac:dyDescent="0.2">
      <c r="A20" s="79"/>
      <c r="B20" s="78"/>
      <c r="C20" s="80"/>
      <c r="D20" s="81"/>
      <c r="E20" s="80"/>
      <c r="F20" s="38">
        <v>0</v>
      </c>
      <c r="G20" s="38">
        <v>0</v>
      </c>
      <c r="H20" s="38">
        <f t="shared" si="0"/>
        <v>0</v>
      </c>
      <c r="I20" s="2"/>
      <c r="J20" s="85"/>
    </row>
    <row r="21" spans="1:10" s="33" customFormat="1" ht="21" customHeight="1" x14ac:dyDescent="0.2">
      <c r="A21" s="36"/>
      <c r="B21" s="32" t="s">
        <v>54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86"/>
    </row>
    <row r="22" spans="1:10" ht="21" customHeight="1" x14ac:dyDescent="0.2">
      <c r="A22" s="79">
        <v>4</v>
      </c>
      <c r="B22" s="78" t="s">
        <v>4</v>
      </c>
      <c r="C22" s="80">
        <v>0</v>
      </c>
      <c r="D22" s="81"/>
      <c r="E22" s="8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84" t="s">
        <v>69</v>
      </c>
    </row>
    <row r="23" spans="1:10" ht="21" customHeight="1" x14ac:dyDescent="0.2">
      <c r="A23" s="79"/>
      <c r="B23" s="78"/>
      <c r="C23" s="80"/>
      <c r="D23" s="81"/>
      <c r="E23" s="80"/>
      <c r="F23" s="38">
        <v>0</v>
      </c>
      <c r="G23" s="38">
        <v>0</v>
      </c>
      <c r="H23" s="38">
        <f t="shared" si="0"/>
        <v>0</v>
      </c>
      <c r="I23" s="2"/>
      <c r="J23" s="85"/>
    </row>
    <row r="24" spans="1:10" s="33" customFormat="1" ht="21" customHeight="1" x14ac:dyDescent="0.2">
      <c r="A24" s="36"/>
      <c r="B24" s="32" t="s">
        <v>55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86"/>
    </row>
    <row r="25" spans="1:10" ht="21" customHeight="1" x14ac:dyDescent="0.2">
      <c r="A25" s="100">
        <v>5</v>
      </c>
      <c r="B25" s="82" t="s">
        <v>56</v>
      </c>
      <c r="C25" s="98">
        <v>0</v>
      </c>
      <c r="D25" s="100"/>
      <c r="E25" s="98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90" t="s">
        <v>70</v>
      </c>
    </row>
    <row r="26" spans="1:10" ht="21" customHeight="1" x14ac:dyDescent="0.2">
      <c r="A26" s="101"/>
      <c r="B26" s="83"/>
      <c r="C26" s="99"/>
      <c r="D26" s="101"/>
      <c r="E26" s="99"/>
      <c r="F26" s="38">
        <v>0</v>
      </c>
      <c r="G26" s="38">
        <v>0</v>
      </c>
      <c r="H26" s="38">
        <f t="shared" ref="H26" si="8">F26+G26</f>
        <v>0</v>
      </c>
      <c r="I26" s="2"/>
      <c r="J26" s="91"/>
    </row>
    <row r="27" spans="1:10" s="33" customFormat="1" ht="21" customHeight="1" x14ac:dyDescent="0.2">
      <c r="A27" s="36"/>
      <c r="B27" s="32" t="s">
        <v>61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92"/>
    </row>
    <row r="28" spans="1:10" ht="21" customHeight="1" x14ac:dyDescent="0.2">
      <c r="A28" s="79">
        <v>6</v>
      </c>
      <c r="B28" s="78" t="s">
        <v>57</v>
      </c>
      <c r="C28" s="80">
        <v>0</v>
      </c>
      <c r="D28" s="81"/>
      <c r="E28" s="8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90" t="s">
        <v>71</v>
      </c>
    </row>
    <row r="29" spans="1:10" ht="21" customHeight="1" x14ac:dyDescent="0.2">
      <c r="A29" s="79"/>
      <c r="B29" s="78"/>
      <c r="C29" s="80"/>
      <c r="D29" s="81"/>
      <c r="E29" s="80"/>
      <c r="F29" s="38">
        <v>0</v>
      </c>
      <c r="G29" s="38">
        <v>0</v>
      </c>
      <c r="H29" s="38">
        <f t="shared" si="0"/>
        <v>0</v>
      </c>
      <c r="I29" s="2"/>
      <c r="J29" s="85"/>
    </row>
    <row r="30" spans="1:10" ht="21" customHeight="1" x14ac:dyDescent="0.2">
      <c r="A30" s="79"/>
      <c r="B30" s="78"/>
      <c r="C30" s="80"/>
      <c r="D30" s="81"/>
      <c r="E30" s="80"/>
      <c r="F30" s="38">
        <v>0</v>
      </c>
      <c r="G30" s="38">
        <v>0</v>
      </c>
      <c r="H30" s="38">
        <f t="shared" si="0"/>
        <v>0</v>
      </c>
      <c r="I30" s="2"/>
      <c r="J30" s="85"/>
    </row>
    <row r="31" spans="1:10" ht="21" customHeight="1" x14ac:dyDescent="0.2">
      <c r="A31" s="79"/>
      <c r="B31" s="78"/>
      <c r="C31" s="80"/>
      <c r="D31" s="81"/>
      <c r="E31" s="80"/>
      <c r="F31" s="38">
        <v>0</v>
      </c>
      <c r="G31" s="38">
        <v>0</v>
      </c>
      <c r="H31" s="38">
        <f t="shared" si="0"/>
        <v>0</v>
      </c>
      <c r="I31" s="2"/>
      <c r="J31" s="85"/>
    </row>
    <row r="32" spans="1:10" s="33" customFormat="1" ht="21" customHeight="1" x14ac:dyDescent="0.2">
      <c r="A32" s="36"/>
      <c r="B32" s="32" t="s">
        <v>62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86"/>
    </row>
    <row r="33" spans="1:10" ht="21" customHeight="1" x14ac:dyDescent="0.2">
      <c r="A33" s="79">
        <v>7</v>
      </c>
      <c r="B33" s="78" t="s">
        <v>58</v>
      </c>
      <c r="C33" s="80">
        <v>0</v>
      </c>
      <c r="D33" s="81"/>
      <c r="E33" s="8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87"/>
    </row>
    <row r="34" spans="1:10" ht="21" customHeight="1" x14ac:dyDescent="0.2">
      <c r="A34" s="79"/>
      <c r="B34" s="78"/>
      <c r="C34" s="80"/>
      <c r="D34" s="81"/>
      <c r="E34" s="80"/>
      <c r="F34" s="38">
        <v>0</v>
      </c>
      <c r="G34" s="38">
        <v>0</v>
      </c>
      <c r="H34" s="38">
        <f t="shared" si="0"/>
        <v>0</v>
      </c>
      <c r="I34" s="2"/>
      <c r="J34" s="88"/>
    </row>
    <row r="35" spans="1:10" ht="21" customHeight="1" x14ac:dyDescent="0.2">
      <c r="A35" s="79"/>
      <c r="B35" s="78"/>
      <c r="C35" s="80"/>
      <c r="D35" s="81"/>
      <c r="E35" s="80"/>
      <c r="F35" s="38">
        <v>0</v>
      </c>
      <c r="G35" s="38">
        <v>0</v>
      </c>
      <c r="H35" s="38">
        <f t="shared" si="0"/>
        <v>0</v>
      </c>
      <c r="I35" s="2"/>
      <c r="J35" s="88"/>
    </row>
    <row r="36" spans="1:10" ht="21" customHeight="1" x14ac:dyDescent="0.2">
      <c r="A36" s="79"/>
      <c r="B36" s="78"/>
      <c r="C36" s="80"/>
      <c r="D36" s="81"/>
      <c r="E36" s="80"/>
      <c r="F36" s="38">
        <v>0</v>
      </c>
      <c r="G36" s="38">
        <v>0</v>
      </c>
      <c r="H36" s="38">
        <f t="shared" si="0"/>
        <v>0</v>
      </c>
      <c r="I36" s="2"/>
      <c r="J36" s="88"/>
    </row>
    <row r="37" spans="1:10" s="33" customFormat="1" ht="21" customHeight="1" x14ac:dyDescent="0.2">
      <c r="A37" s="36"/>
      <c r="B37" s="32" t="s">
        <v>63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9"/>
    </row>
    <row r="38" spans="1:10" ht="21" customHeight="1" x14ac:dyDescent="0.2">
      <c r="A38" s="79">
        <v>8</v>
      </c>
      <c r="B38" s="78" t="s">
        <v>3</v>
      </c>
      <c r="C38" s="80">
        <v>0</v>
      </c>
      <c r="D38" s="81"/>
      <c r="E38" s="8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84" t="s">
        <v>72</v>
      </c>
    </row>
    <row r="39" spans="1:10" ht="21" customHeight="1" x14ac:dyDescent="0.2">
      <c r="A39" s="79"/>
      <c r="B39" s="78"/>
      <c r="C39" s="80"/>
      <c r="D39" s="81"/>
      <c r="E39" s="80"/>
      <c r="F39" s="38">
        <v>0</v>
      </c>
      <c r="G39" s="38">
        <v>0</v>
      </c>
      <c r="H39" s="38">
        <f t="shared" si="0"/>
        <v>0</v>
      </c>
      <c r="I39" s="2"/>
      <c r="J39" s="85"/>
    </row>
    <row r="40" spans="1:10" s="33" customFormat="1" ht="21" customHeight="1" x14ac:dyDescent="0.2">
      <c r="A40" s="36"/>
      <c r="B40" s="32" t="s">
        <v>59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86"/>
    </row>
    <row r="41" spans="1:10" ht="21" customHeight="1" x14ac:dyDescent="0.2">
      <c r="A41" s="79">
        <v>9</v>
      </c>
      <c r="B41" s="78" t="s">
        <v>60</v>
      </c>
      <c r="C41" s="80">
        <v>0</v>
      </c>
      <c r="D41" s="81"/>
      <c r="E41" s="8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90" t="s">
        <v>73</v>
      </c>
    </row>
    <row r="42" spans="1:10" ht="21" customHeight="1" x14ac:dyDescent="0.2">
      <c r="A42" s="79"/>
      <c r="B42" s="78"/>
      <c r="C42" s="80"/>
      <c r="D42" s="81"/>
      <c r="E42" s="80"/>
      <c r="F42" s="38">
        <v>0</v>
      </c>
      <c r="G42" s="38">
        <v>0</v>
      </c>
      <c r="H42" s="38">
        <f t="shared" si="0"/>
        <v>0</v>
      </c>
      <c r="I42" s="2"/>
      <c r="J42" s="91"/>
    </row>
    <row r="43" spans="1:10" ht="21" customHeight="1" x14ac:dyDescent="0.2">
      <c r="A43" s="79"/>
      <c r="B43" s="78"/>
      <c r="C43" s="80"/>
      <c r="D43" s="81"/>
      <c r="E43" s="80"/>
      <c r="F43" s="38">
        <v>0</v>
      </c>
      <c r="G43" s="38">
        <v>0</v>
      </c>
      <c r="H43" s="38">
        <f t="shared" si="0"/>
        <v>0</v>
      </c>
      <c r="I43" s="2"/>
      <c r="J43" s="91"/>
    </row>
    <row r="44" spans="1:10" s="33" customFormat="1" ht="21" customHeight="1" x14ac:dyDescent="0.2">
      <c r="A44" s="36"/>
      <c r="B44" s="32" t="s">
        <v>64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92"/>
    </row>
    <row r="45" spans="1:10" ht="21" customHeight="1" x14ac:dyDescent="0.2">
      <c r="A45" s="100">
        <v>10</v>
      </c>
      <c r="B45" s="78" t="s">
        <v>5</v>
      </c>
      <c r="C45" s="80">
        <v>0</v>
      </c>
      <c r="D45" s="81"/>
      <c r="E45" s="80">
        <f t="shared" si="2"/>
        <v>0</v>
      </c>
      <c r="F45" s="38">
        <v>100</v>
      </c>
      <c r="G45" s="38">
        <v>0</v>
      </c>
      <c r="H45" s="38">
        <f t="shared" si="0"/>
        <v>100</v>
      </c>
      <c r="I45" s="2"/>
      <c r="J45" s="87"/>
    </row>
    <row r="46" spans="1:10" ht="21" customHeight="1" x14ac:dyDescent="0.2">
      <c r="A46" s="105"/>
      <c r="B46" s="78"/>
      <c r="C46" s="80"/>
      <c r="D46" s="81"/>
      <c r="E46" s="80"/>
      <c r="F46" s="38">
        <v>0</v>
      </c>
      <c r="G46" s="38">
        <v>0</v>
      </c>
      <c r="H46" s="38">
        <f t="shared" ref="H46:H51" si="19">F46+G46</f>
        <v>0</v>
      </c>
      <c r="I46" s="2"/>
      <c r="J46" s="88"/>
    </row>
    <row r="47" spans="1:10" ht="21" customHeight="1" x14ac:dyDescent="0.2">
      <c r="A47" s="105"/>
      <c r="B47" s="78"/>
      <c r="C47" s="80"/>
      <c r="D47" s="81"/>
      <c r="E47" s="80"/>
      <c r="F47" s="38">
        <v>0</v>
      </c>
      <c r="G47" s="38">
        <v>0</v>
      </c>
      <c r="H47" s="38">
        <f t="shared" si="19"/>
        <v>0</v>
      </c>
      <c r="I47" s="2"/>
      <c r="J47" s="88"/>
    </row>
    <row r="48" spans="1:10" ht="21" customHeight="1" x14ac:dyDescent="0.2">
      <c r="A48" s="105"/>
      <c r="B48" s="78"/>
      <c r="C48" s="80"/>
      <c r="D48" s="81"/>
      <c r="E48" s="80"/>
      <c r="F48" s="38">
        <v>0</v>
      </c>
      <c r="G48" s="38">
        <v>0</v>
      </c>
      <c r="H48" s="38">
        <f t="shared" si="19"/>
        <v>0</v>
      </c>
      <c r="I48" s="2"/>
      <c r="J48" s="88"/>
    </row>
    <row r="49" spans="1:10" ht="21" customHeight="1" x14ac:dyDescent="0.2">
      <c r="A49" s="105"/>
      <c r="B49" s="78"/>
      <c r="C49" s="80"/>
      <c r="D49" s="81"/>
      <c r="E49" s="80"/>
      <c r="F49" s="38">
        <v>0</v>
      </c>
      <c r="G49" s="38">
        <v>0</v>
      </c>
      <c r="H49" s="38">
        <f t="shared" si="19"/>
        <v>0</v>
      </c>
      <c r="I49" s="2"/>
      <c r="J49" s="88"/>
    </row>
    <row r="50" spans="1:10" ht="21" customHeight="1" x14ac:dyDescent="0.2">
      <c r="A50" s="105"/>
      <c r="B50" s="78"/>
      <c r="C50" s="80"/>
      <c r="D50" s="81"/>
      <c r="E50" s="80"/>
      <c r="F50" s="38">
        <v>0</v>
      </c>
      <c r="G50" s="38">
        <v>0</v>
      </c>
      <c r="H50" s="38">
        <f t="shared" si="19"/>
        <v>0</v>
      </c>
      <c r="I50" s="2"/>
      <c r="J50" s="88"/>
    </row>
    <row r="51" spans="1:10" ht="21" customHeight="1" x14ac:dyDescent="0.2">
      <c r="A51" s="101"/>
      <c r="B51" s="78"/>
      <c r="C51" s="80"/>
      <c r="D51" s="81"/>
      <c r="E51" s="80"/>
      <c r="F51" s="38">
        <v>0</v>
      </c>
      <c r="G51" s="38">
        <v>0</v>
      </c>
      <c r="H51" s="38">
        <f t="shared" si="19"/>
        <v>0</v>
      </c>
      <c r="I51" s="2"/>
      <c r="J51" s="88"/>
    </row>
    <row r="52" spans="1:10" s="33" customFormat="1" ht="21" customHeight="1" x14ac:dyDescent="0.2">
      <c r="A52" s="36"/>
      <c r="B52" s="32" t="s">
        <v>65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100</v>
      </c>
      <c r="G52" s="39">
        <f t="shared" ref="G52:H52" si="21">SUM(G45:G51)</f>
        <v>0</v>
      </c>
      <c r="H52" s="39">
        <f t="shared" si="21"/>
        <v>100</v>
      </c>
      <c r="I52" s="37"/>
      <c r="J52" s="89"/>
    </row>
    <row r="53" spans="1:10" ht="21" customHeight="1" x14ac:dyDescent="0.2">
      <c r="A53" s="36"/>
      <c r="B53" s="32" t="s">
        <v>66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100</v>
      </c>
      <c r="G53" s="39">
        <f t="shared" si="22"/>
        <v>0</v>
      </c>
      <c r="H53" s="39">
        <f t="shared" si="22"/>
        <v>100</v>
      </c>
      <c r="I53" s="37"/>
      <c r="J53" s="41"/>
    </row>
    <row r="57" spans="1:10" ht="21" customHeight="1" x14ac:dyDescent="0.2">
      <c r="A57" s="96" t="s">
        <v>12</v>
      </c>
      <c r="B57" s="97"/>
      <c r="C57" s="95" t="s">
        <v>13</v>
      </c>
      <c r="D57" s="95"/>
      <c r="E57" s="95" t="s">
        <v>17</v>
      </c>
      <c r="F57" s="95"/>
      <c r="G57" s="95" t="s">
        <v>18</v>
      </c>
      <c r="H57" s="95"/>
      <c r="I57" s="34" t="s">
        <v>14</v>
      </c>
    </row>
    <row r="58" spans="1:10" ht="21" customHeight="1" x14ac:dyDescent="0.2">
      <c r="A58" s="93">
        <f>E53</f>
        <v>0</v>
      </c>
      <c r="B58" s="94"/>
      <c r="C58" s="94">
        <f>H53</f>
        <v>100</v>
      </c>
      <c r="D58" s="94"/>
      <c r="E58" s="94">
        <f>F53</f>
        <v>100</v>
      </c>
      <c r="F58" s="94"/>
      <c r="G58" s="94">
        <f>G53</f>
        <v>0</v>
      </c>
      <c r="H58" s="94"/>
      <c r="I58" s="35">
        <f>A58-C58</f>
        <v>-100</v>
      </c>
    </row>
    <row r="60" spans="1:10" ht="21" customHeight="1" x14ac:dyDescent="0.2">
      <c r="A60" s="42" t="s">
        <v>77</v>
      </c>
      <c r="B60" s="43"/>
      <c r="C60" s="44" t="s">
        <v>78</v>
      </c>
      <c r="D60" s="42"/>
      <c r="E60" s="42" t="s">
        <v>79</v>
      </c>
      <c r="F60" s="42"/>
      <c r="G60" s="42" t="s">
        <v>80</v>
      </c>
      <c r="H60" s="42"/>
      <c r="I60" s="43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topLeftCell="A11" zoomScale="120" zoomScaleNormal="120" zoomScaleSheetLayoutView="90" zoomScalePageLayoutView="120" workbookViewId="0">
      <selection activeCell="K30" sqref="K30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7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3320312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" x14ac:dyDescent="0.2">
      <c r="B5" s="73" t="s">
        <v>74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7" x14ac:dyDescent="0.2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">
      <c r="B8" s="10"/>
      <c r="C8" s="11"/>
      <c r="D8" s="12" t="s">
        <v>19</v>
      </c>
      <c r="E8" s="12"/>
      <c r="F8" s="124" t="s">
        <v>91</v>
      </c>
      <c r="G8" s="124"/>
      <c r="H8" s="12" t="s">
        <v>20</v>
      </c>
      <c r="I8" s="11"/>
      <c r="J8" s="124" t="s">
        <v>90</v>
      </c>
      <c r="K8" s="125"/>
    </row>
    <row r="9" spans="2:11" ht="18.75" customHeight="1" x14ac:dyDescent="0.2">
      <c r="B9" s="10"/>
      <c r="C9" s="11"/>
      <c r="D9" s="12" t="s">
        <v>21</v>
      </c>
      <c r="E9" s="12"/>
      <c r="F9" s="124" t="s">
        <v>92</v>
      </c>
      <c r="G9" s="124"/>
      <c r="H9" s="12" t="s">
        <v>22</v>
      </c>
      <c r="I9" s="11"/>
      <c r="J9" s="124" t="s">
        <v>83</v>
      </c>
      <c r="K9" s="125"/>
    </row>
    <row r="10" spans="2:11" ht="18.75" customHeight="1" x14ac:dyDescent="0.2">
      <c r="B10" s="10"/>
      <c r="C10" s="11"/>
      <c r="D10" s="12" t="s">
        <v>23</v>
      </c>
      <c r="E10" s="12"/>
      <c r="F10" s="124" t="s">
        <v>93</v>
      </c>
      <c r="G10" s="124"/>
      <c r="H10" s="12" t="s">
        <v>24</v>
      </c>
      <c r="I10" s="13"/>
      <c r="J10" s="126" t="s">
        <v>94</v>
      </c>
      <c r="K10" s="125"/>
    </row>
    <row r="11" spans="2:11" ht="18.75" customHeight="1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">
      <c r="B13" s="133" t="s">
        <v>25</v>
      </c>
      <c r="C13" s="134"/>
      <c r="D13" s="18" t="s">
        <v>26</v>
      </c>
      <c r="E13" s="131" t="s">
        <v>27</v>
      </c>
      <c r="F13" s="132"/>
      <c r="G13" s="19" t="s">
        <v>28</v>
      </c>
      <c r="H13" s="20" t="s">
        <v>29</v>
      </c>
      <c r="I13" s="131" t="s">
        <v>30</v>
      </c>
      <c r="J13" s="132"/>
      <c r="K13" s="19" t="s">
        <v>31</v>
      </c>
    </row>
    <row r="14" spans="2:11" ht="18" customHeight="1" x14ac:dyDescent="0.2">
      <c r="B14" s="127">
        <v>1</v>
      </c>
      <c r="C14" s="128"/>
      <c r="D14" s="136" t="s">
        <v>32</v>
      </c>
      <c r="E14" s="127" t="s">
        <v>33</v>
      </c>
      <c r="F14" s="128"/>
      <c r="G14" s="21"/>
      <c r="H14" s="21"/>
      <c r="I14" s="129"/>
      <c r="J14" s="130"/>
      <c r="K14" s="22" t="s">
        <v>34</v>
      </c>
    </row>
    <row r="15" spans="2:11" ht="18" customHeight="1" x14ac:dyDescent="0.2">
      <c r="B15" s="51"/>
      <c r="C15" s="52"/>
      <c r="D15" s="137"/>
      <c r="E15" s="139" t="s">
        <v>35</v>
      </c>
      <c r="F15" s="140"/>
      <c r="G15" s="21">
        <v>433</v>
      </c>
      <c r="H15" s="21">
        <v>433</v>
      </c>
      <c r="I15" s="129">
        <v>0</v>
      </c>
      <c r="J15" s="130"/>
      <c r="K15" s="27"/>
    </row>
    <row r="16" spans="2:11" x14ac:dyDescent="0.2">
      <c r="B16" s="127">
        <v>2</v>
      </c>
      <c r="C16" s="128"/>
      <c r="D16" s="137"/>
      <c r="E16" s="143"/>
      <c r="F16" s="144"/>
      <c r="G16" s="21">
        <v>422</v>
      </c>
      <c r="H16" s="21">
        <v>422</v>
      </c>
      <c r="I16" s="129">
        <v>0</v>
      </c>
      <c r="J16" s="130"/>
      <c r="K16" s="27" t="s">
        <v>95</v>
      </c>
    </row>
    <row r="17" spans="2:11" ht="18" customHeight="1" x14ac:dyDescent="0.2">
      <c r="B17" s="127">
        <v>3</v>
      </c>
      <c r="C17" s="128"/>
      <c r="D17" s="137"/>
      <c r="E17" s="127" t="s">
        <v>36</v>
      </c>
      <c r="F17" s="128"/>
      <c r="G17" s="21"/>
      <c r="H17" s="21"/>
      <c r="I17" s="129"/>
      <c r="J17" s="130"/>
      <c r="K17" s="22" t="s">
        <v>34</v>
      </c>
    </row>
    <row r="18" spans="2:11" ht="18" customHeight="1" x14ac:dyDescent="0.2">
      <c r="B18" s="127">
        <v>4</v>
      </c>
      <c r="C18" s="128"/>
      <c r="D18" s="137"/>
      <c r="E18" s="139" t="s">
        <v>37</v>
      </c>
      <c r="F18" s="140"/>
      <c r="G18" s="21">
        <v>86</v>
      </c>
      <c r="H18" s="21">
        <v>86</v>
      </c>
      <c r="I18" s="129">
        <v>0</v>
      </c>
      <c r="J18" s="130"/>
      <c r="K18" s="27" t="s">
        <v>96</v>
      </c>
    </row>
    <row r="19" spans="2:11" ht="33" customHeight="1" x14ac:dyDescent="0.2">
      <c r="B19" s="47"/>
      <c r="C19" s="48"/>
      <c r="D19" s="137"/>
      <c r="E19" s="141"/>
      <c r="F19" s="142"/>
      <c r="G19" s="21">
        <v>271</v>
      </c>
      <c r="H19" s="21">
        <v>271</v>
      </c>
      <c r="I19" s="45"/>
      <c r="J19" s="46">
        <v>0</v>
      </c>
      <c r="K19" s="27" t="s">
        <v>97</v>
      </c>
    </row>
    <row r="20" spans="2:11" ht="18" customHeight="1" x14ac:dyDescent="0.2">
      <c r="B20" s="47"/>
      <c r="C20" s="48"/>
      <c r="D20" s="137"/>
      <c r="E20" s="143"/>
      <c r="F20" s="144"/>
      <c r="G20" s="21">
        <v>110</v>
      </c>
      <c r="H20" s="21">
        <v>0</v>
      </c>
      <c r="I20" s="45"/>
      <c r="J20" s="46">
        <v>110</v>
      </c>
      <c r="K20" s="27" t="s">
        <v>98</v>
      </c>
    </row>
    <row r="21" spans="2:11" ht="18" customHeight="1" x14ac:dyDescent="0.2">
      <c r="B21" s="127">
        <v>5</v>
      </c>
      <c r="C21" s="128"/>
      <c r="D21" s="138"/>
      <c r="E21" s="127" t="s">
        <v>38</v>
      </c>
      <c r="F21" s="128"/>
      <c r="G21" s="21"/>
      <c r="H21" s="21"/>
      <c r="I21" s="129"/>
      <c r="J21" s="130"/>
      <c r="K21" s="27" t="s">
        <v>39</v>
      </c>
    </row>
    <row r="22" spans="2:11" ht="18" customHeight="1" x14ac:dyDescent="0.2">
      <c r="B22" s="51"/>
      <c r="C22" s="52"/>
      <c r="D22" s="136" t="s">
        <v>40</v>
      </c>
      <c r="E22" s="51"/>
      <c r="F22" s="52" t="s">
        <v>100</v>
      </c>
      <c r="G22" s="21">
        <v>180</v>
      </c>
      <c r="H22" s="21">
        <v>0</v>
      </c>
      <c r="I22" s="49"/>
      <c r="J22" s="50">
        <v>180</v>
      </c>
      <c r="K22" s="27"/>
    </row>
    <row r="23" spans="2:11" ht="18" customHeight="1" x14ac:dyDescent="0.2">
      <c r="B23" s="51"/>
      <c r="C23" s="52"/>
      <c r="D23" s="137"/>
      <c r="E23" s="51"/>
      <c r="F23" s="52" t="s">
        <v>101</v>
      </c>
      <c r="G23" s="21">
        <v>100</v>
      </c>
      <c r="H23" s="21">
        <v>0</v>
      </c>
      <c r="I23" s="49"/>
      <c r="J23" s="50">
        <v>100</v>
      </c>
      <c r="K23" s="27"/>
    </row>
    <row r="24" spans="2:11" ht="18" customHeight="1" x14ac:dyDescent="0.2">
      <c r="B24" s="51"/>
      <c r="C24" s="52"/>
      <c r="D24" s="137"/>
      <c r="E24" s="51"/>
      <c r="F24" s="52" t="s">
        <v>102</v>
      </c>
      <c r="G24" s="21">
        <v>2957</v>
      </c>
      <c r="H24" s="21">
        <v>2957</v>
      </c>
      <c r="I24" s="49"/>
      <c r="J24" s="50">
        <v>0</v>
      </c>
      <c r="K24" s="27"/>
    </row>
    <row r="25" spans="2:11" ht="18" customHeight="1" x14ac:dyDescent="0.2">
      <c r="B25" s="127">
        <v>6</v>
      </c>
      <c r="C25" s="128"/>
      <c r="D25" s="138"/>
      <c r="E25" s="135" t="s">
        <v>99</v>
      </c>
      <c r="F25" s="135"/>
      <c r="G25" s="21">
        <v>26</v>
      </c>
      <c r="H25" s="21">
        <v>26</v>
      </c>
      <c r="I25" s="129">
        <v>0</v>
      </c>
      <c r="J25" s="130"/>
      <c r="K25" s="22"/>
    </row>
    <row r="26" spans="2:11" ht="18" customHeight="1" x14ac:dyDescent="0.2">
      <c r="B26" s="131" t="s">
        <v>41</v>
      </c>
      <c r="C26" s="148"/>
      <c r="D26" s="148"/>
      <c r="E26" s="148"/>
      <c r="F26" s="132"/>
      <c r="G26" s="23">
        <f>SUM(G14:G25)</f>
        <v>4585</v>
      </c>
      <c r="H26" s="23">
        <f>SUM(H14:H25)</f>
        <v>4195</v>
      </c>
      <c r="I26" s="146">
        <f>SUM(I14:J25)</f>
        <v>390</v>
      </c>
      <c r="J26" s="147"/>
      <c r="K26" s="24"/>
    </row>
    <row r="27" spans="2:11" ht="18" customHeight="1" x14ac:dyDescent="0.2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">
      <c r="B28" s="149" t="s">
        <v>29</v>
      </c>
      <c r="C28" s="149"/>
      <c r="D28" s="149"/>
      <c r="E28" s="149"/>
      <c r="F28" s="149"/>
      <c r="G28" s="149" t="s">
        <v>42</v>
      </c>
      <c r="H28" s="149"/>
      <c r="I28" s="149"/>
      <c r="J28" s="149"/>
      <c r="K28" s="19" t="s">
        <v>43</v>
      </c>
    </row>
    <row r="29" spans="2:11" ht="18" customHeight="1" x14ac:dyDescent="0.2">
      <c r="B29" s="145">
        <f>H26</f>
        <v>4195</v>
      </c>
      <c r="C29" s="145"/>
      <c r="D29" s="145"/>
      <c r="E29" s="145"/>
      <c r="F29" s="145"/>
      <c r="G29" s="145">
        <f>I26</f>
        <v>390</v>
      </c>
      <c r="H29" s="145"/>
      <c r="I29" s="145"/>
      <c r="J29" s="145"/>
      <c r="K29" s="26">
        <f>SUM(B29:J29)</f>
        <v>4585</v>
      </c>
    </row>
    <row r="30" spans="2:1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">
      <c r="B31" s="17" t="s">
        <v>44</v>
      </c>
      <c r="C31" s="17"/>
      <c r="D31" s="17"/>
      <c r="E31" s="17"/>
      <c r="F31" s="17" t="s">
        <v>45</v>
      </c>
      <c r="G31" s="17" t="s">
        <v>46</v>
      </c>
      <c r="H31" s="17"/>
      <c r="I31" s="17"/>
      <c r="J31" s="17" t="s">
        <v>47</v>
      </c>
      <c r="K31" s="17"/>
    </row>
    <row r="33" spans="1:11" ht="18" x14ac:dyDescent="0.2">
      <c r="A33" s="121" t="s">
        <v>84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</row>
    <row r="34" spans="1:1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53"/>
      <c r="B35" s="54"/>
      <c r="C35" s="55"/>
      <c r="D35" s="56" t="s">
        <v>19</v>
      </c>
      <c r="E35" s="56"/>
      <c r="F35" s="122" t="str">
        <f>F8</f>
        <v>郭燕雷</v>
      </c>
      <c r="G35" s="122"/>
      <c r="H35" s="56" t="s">
        <v>20</v>
      </c>
      <c r="I35" s="55"/>
      <c r="J35" s="122" t="str">
        <f>J8</f>
        <v>经理</v>
      </c>
      <c r="K35" s="123"/>
    </row>
    <row r="36" spans="1:11" x14ac:dyDescent="0.2">
      <c r="A36" s="53"/>
      <c r="B36" s="57"/>
      <c r="C36" s="58"/>
      <c r="D36" s="59" t="s">
        <v>21</v>
      </c>
      <c r="E36" s="59"/>
      <c r="F36" s="114" t="str">
        <f>F9</f>
        <v>北京 西宁</v>
      </c>
      <c r="G36" s="114"/>
      <c r="H36" s="59" t="s">
        <v>22</v>
      </c>
      <c r="I36" s="58"/>
      <c r="J36" s="114" t="str">
        <f>J9</f>
        <v>企划部</v>
      </c>
      <c r="K36" s="116"/>
    </row>
    <row r="37" spans="1:11" x14ac:dyDescent="0.2">
      <c r="A37" s="53"/>
      <c r="B37" s="57"/>
      <c r="C37" s="58"/>
      <c r="D37" s="59" t="s">
        <v>23</v>
      </c>
      <c r="E37" s="59"/>
      <c r="F37" s="114" t="str">
        <f>F10</f>
        <v>6月、7月13日-19日</v>
      </c>
      <c r="G37" s="114"/>
      <c r="H37" s="59" t="s">
        <v>24</v>
      </c>
      <c r="I37" s="60"/>
      <c r="J37" s="115" t="str">
        <f>J10</f>
        <v>2018年7月 23日</v>
      </c>
      <c r="K37" s="116"/>
    </row>
    <row r="38" spans="1:11" x14ac:dyDescent="0.2">
      <c r="A38" s="53"/>
      <c r="B38" s="61"/>
      <c r="C38" s="62"/>
      <c r="D38" s="63"/>
      <c r="E38" s="63"/>
      <c r="F38" s="64"/>
      <c r="G38" s="64"/>
      <c r="H38" s="63" t="s">
        <v>85</v>
      </c>
      <c r="I38" s="65"/>
      <c r="J38" s="117"/>
      <c r="K38" s="118"/>
    </row>
    <row r="39" spans="1:11" x14ac:dyDescent="0.2">
      <c r="A39" s="53"/>
      <c r="B39" s="53"/>
      <c r="C39" s="53"/>
      <c r="D39" s="53"/>
      <c r="E39" s="53"/>
      <c r="F39" s="53"/>
      <c r="G39" s="53"/>
      <c r="H39" s="53"/>
      <c r="I39" s="119"/>
      <c r="J39" s="119"/>
      <c r="K39" s="53"/>
    </row>
    <row r="40" spans="1:11" x14ac:dyDescent="0.2">
      <c r="A40" s="53"/>
      <c r="B40" s="111"/>
      <c r="C40" s="111"/>
      <c r="D40" s="66" t="s">
        <v>86</v>
      </c>
      <c r="E40" s="111" t="s">
        <v>87</v>
      </c>
      <c r="F40" s="111"/>
      <c r="G40" s="67" t="s">
        <v>88</v>
      </c>
      <c r="H40" s="67" t="s">
        <v>89</v>
      </c>
      <c r="I40" s="120" t="s">
        <v>41</v>
      </c>
      <c r="J40" s="120"/>
      <c r="K40" s="68" t="s">
        <v>31</v>
      </c>
    </row>
    <row r="41" spans="1:11" x14ac:dyDescent="0.2">
      <c r="A41" s="53"/>
      <c r="B41" s="111">
        <v>1</v>
      </c>
      <c r="C41" s="111"/>
      <c r="D41" s="150" t="s">
        <v>103</v>
      </c>
      <c r="E41" s="135" t="s">
        <v>104</v>
      </c>
      <c r="F41" s="111"/>
      <c r="G41" s="67">
        <v>100</v>
      </c>
      <c r="H41" s="67">
        <v>4</v>
      </c>
      <c r="I41" s="112">
        <f>G41*H41</f>
        <v>400</v>
      </c>
      <c r="J41" s="113"/>
      <c r="K41" s="69"/>
    </row>
    <row r="42" spans="1:11" x14ac:dyDescent="0.2">
      <c r="A42" s="53"/>
      <c r="B42" s="111">
        <v>2</v>
      </c>
      <c r="C42" s="111"/>
      <c r="D42" s="150" t="s">
        <v>103</v>
      </c>
      <c r="E42" s="135" t="s">
        <v>105</v>
      </c>
      <c r="F42" s="111"/>
      <c r="G42" s="67">
        <v>200</v>
      </c>
      <c r="H42" s="67">
        <v>2</v>
      </c>
      <c r="I42" s="112">
        <f>G42*H42</f>
        <v>400</v>
      </c>
      <c r="J42" s="113"/>
      <c r="K42" s="69"/>
    </row>
    <row r="43" spans="1:11" x14ac:dyDescent="0.2">
      <c r="A43" s="53"/>
      <c r="B43" s="106" t="s">
        <v>41</v>
      </c>
      <c r="C43" s="107"/>
      <c r="D43" s="107"/>
      <c r="E43" s="107"/>
      <c r="F43" s="108"/>
      <c r="G43" s="70"/>
      <c r="H43" s="70">
        <f>SUM(H41:H42)</f>
        <v>6</v>
      </c>
      <c r="I43" s="109">
        <f>SUM(I41:J42)</f>
        <v>800</v>
      </c>
      <c r="J43" s="110"/>
      <c r="K43" s="71"/>
    </row>
    <row r="44" spans="1:11" x14ac:dyDescent="0.2">
      <c r="A44" s="53"/>
      <c r="B44" s="72" t="s">
        <v>44</v>
      </c>
      <c r="C44" s="72"/>
      <c r="D44" s="72"/>
      <c r="E44" s="72"/>
      <c r="F44" s="72" t="s">
        <v>45</v>
      </c>
      <c r="G44" s="72" t="s">
        <v>46</v>
      </c>
      <c r="H44" s="72"/>
      <c r="I44" s="72"/>
      <c r="J44" s="72" t="s">
        <v>47</v>
      </c>
      <c r="K44" s="72"/>
    </row>
  </sheetData>
  <mergeCells count="57">
    <mergeCell ref="I15:J15"/>
    <mergeCell ref="D22:D25"/>
    <mergeCell ref="G29:J29"/>
    <mergeCell ref="B29:F29"/>
    <mergeCell ref="I26:J26"/>
    <mergeCell ref="E25:F25"/>
    <mergeCell ref="I25:J25"/>
    <mergeCell ref="B26:F26"/>
    <mergeCell ref="B28:F28"/>
    <mergeCell ref="G28:J28"/>
    <mergeCell ref="B25:C25"/>
    <mergeCell ref="E14:F14"/>
    <mergeCell ref="B13:C13"/>
    <mergeCell ref="B14:C14"/>
    <mergeCell ref="B16:C16"/>
    <mergeCell ref="D14:D21"/>
    <mergeCell ref="B17:C17"/>
    <mergeCell ref="B18:C18"/>
    <mergeCell ref="B21:C21"/>
    <mergeCell ref="E18:F20"/>
    <mergeCell ref="E15:F16"/>
    <mergeCell ref="B5:K5"/>
    <mergeCell ref="J8:K8"/>
    <mergeCell ref="J9:K9"/>
    <mergeCell ref="J10:K10"/>
    <mergeCell ref="E21:F21"/>
    <mergeCell ref="I17:J17"/>
    <mergeCell ref="F8:G8"/>
    <mergeCell ref="F9:G9"/>
    <mergeCell ref="F10:G10"/>
    <mergeCell ref="I18:J18"/>
    <mergeCell ref="I21:J21"/>
    <mergeCell ref="I13:J13"/>
    <mergeCell ref="I14:J14"/>
    <mergeCell ref="I16:J16"/>
    <mergeCell ref="E17:F17"/>
    <mergeCell ref="E13:F13"/>
    <mergeCell ref="A33:K33"/>
    <mergeCell ref="F35:G35"/>
    <mergeCell ref="J35:K35"/>
    <mergeCell ref="F36:G36"/>
    <mergeCell ref="J36:K36"/>
    <mergeCell ref="F37:G37"/>
    <mergeCell ref="J37:K37"/>
    <mergeCell ref="J38:K38"/>
    <mergeCell ref="I39:J39"/>
    <mergeCell ref="B40:C40"/>
    <mergeCell ref="E40:F40"/>
    <mergeCell ref="I40:J40"/>
    <mergeCell ref="B43:F43"/>
    <mergeCell ref="I43:J43"/>
    <mergeCell ref="B41:C41"/>
    <mergeCell ref="E41:F41"/>
    <mergeCell ref="I41:J41"/>
    <mergeCell ref="B42:C42"/>
    <mergeCell ref="E42:F42"/>
    <mergeCell ref="I42:J42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2018-07-23T08:33:48Z</dcterms:modified>
</cp:coreProperties>
</file>