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2"/>
  </bookViews>
  <sheets>
    <sheet name="华晨宝马" sheetId="11" r:id="rId1"/>
    <sheet name="宝马中国" sheetId="9" r:id="rId2"/>
    <sheet name="汇总" sheetId="12" r:id="rId3"/>
    <sheet name="Sheet1" sheetId="10" r:id="rId4"/>
  </sheets>
  <definedNames>
    <definedName name="_xlnm.Print_Area" localSheetId="1">宝马中国!$A$1:$G$71</definedName>
    <definedName name="_xlnm.Print_Area" localSheetId="0">华晨宝马!$A$1:$G$71</definedName>
    <definedName name="_xlnm.Print_Area" localSheetId="2">汇总!$A$1:$G$71</definedName>
  </definedNames>
  <calcPr calcId="144525"/>
</workbook>
</file>

<file path=xl/calcChain.xml><?xml version="1.0" encoding="utf-8"?>
<calcChain xmlns="http://schemas.openxmlformats.org/spreadsheetml/2006/main">
  <c r="F65" i="12" l="1"/>
  <c r="F66" i="12" s="1"/>
  <c r="D19" i="12" s="1"/>
  <c r="F61" i="12"/>
  <c r="F62" i="12" s="1"/>
  <c r="D18" i="12" s="1"/>
  <c r="F57" i="12"/>
  <c r="F56" i="12"/>
  <c r="F55" i="12"/>
  <c r="F54" i="12"/>
  <c r="F58" i="12" s="1"/>
  <c r="D17" i="12" s="1"/>
  <c r="F51" i="12"/>
  <c r="D16" i="12" s="1"/>
  <c r="F49" i="12"/>
  <c r="F48" i="12"/>
  <c r="F45" i="12"/>
  <c r="F40" i="12"/>
  <c r="F34" i="12"/>
  <c r="F33" i="12"/>
  <c r="F35" i="12" s="1"/>
  <c r="D13" i="12" s="1"/>
  <c r="F30" i="12"/>
  <c r="D12" i="12" s="1"/>
  <c r="F29" i="12"/>
  <c r="F25" i="12"/>
  <c r="F26" i="12" s="1"/>
  <c r="D15" i="12"/>
  <c r="D14" i="12"/>
  <c r="C69" i="12" l="1"/>
  <c r="F69" i="12" s="1"/>
  <c r="F70" i="12" s="1"/>
  <c r="D20" i="12" s="1"/>
  <c r="D11" i="12"/>
  <c r="D21" i="12" l="1"/>
  <c r="G19" i="12" s="1"/>
  <c r="F66" i="11" l="1"/>
  <c r="F65" i="11"/>
  <c r="F61" i="11"/>
  <c r="F62" i="11" s="1"/>
  <c r="D18" i="11" s="1"/>
  <c r="F57" i="11"/>
  <c r="F56" i="11"/>
  <c r="F55" i="11"/>
  <c r="F54" i="11"/>
  <c r="F58" i="11" s="1"/>
  <c r="D17" i="11" s="1"/>
  <c r="F49" i="11"/>
  <c r="F48" i="11"/>
  <c r="F51" i="11" s="1"/>
  <c r="D16" i="11" s="1"/>
  <c r="F45" i="11"/>
  <c r="F40" i="11"/>
  <c r="F34" i="11"/>
  <c r="F33" i="11"/>
  <c r="F29" i="11"/>
  <c r="F30" i="11" s="1"/>
  <c r="D12" i="11" s="1"/>
  <c r="F25" i="11"/>
  <c r="F26" i="11" s="1"/>
  <c r="D19" i="11"/>
  <c r="D15" i="11"/>
  <c r="D14" i="11"/>
  <c r="F35" i="11" l="1"/>
  <c r="D13" i="11" s="1"/>
  <c r="D11" i="11"/>
  <c r="F56" i="9"/>
  <c r="C69" i="11" l="1"/>
  <c r="F69" i="11" s="1"/>
  <c r="F70" i="11" s="1"/>
  <c r="D20" i="11" s="1"/>
  <c r="D21" i="11"/>
  <c r="G19" i="11" s="1"/>
  <c r="F54" i="9"/>
  <c r="F65" i="9" l="1"/>
  <c r="F55" i="9"/>
  <c r="F57" i="9"/>
  <c r="F33" i="9" l="1"/>
  <c r="F48" i="9"/>
  <c r="F66" i="9"/>
  <c r="D19" i="9" s="1"/>
  <c r="F61" i="9"/>
  <c r="F62" i="9" s="1"/>
  <c r="D18" i="9" s="1"/>
  <c r="F49" i="9"/>
  <c r="F34" i="9"/>
  <c r="F29" i="9"/>
  <c r="F30" i="9" s="1"/>
  <c r="D12" i="9" s="1"/>
  <c r="F25" i="9"/>
  <c r="F26" i="9" s="1"/>
  <c r="F40" i="9" l="1"/>
  <c r="D14" i="9" s="1"/>
  <c r="F51" i="9"/>
  <c r="D16" i="9" s="1"/>
  <c r="F58" i="9"/>
  <c r="D17" i="9" s="1"/>
  <c r="F35" i="9"/>
  <c r="D13" i="9" s="1"/>
  <c r="F45" i="9"/>
  <c r="D15" i="9" s="1"/>
  <c r="D11" i="9"/>
  <c r="C69" i="9" l="1"/>
  <c r="F69" i="9" s="1"/>
  <c r="F70" i="9" s="1"/>
  <c r="D20" i="9" s="1"/>
  <c r="D21" i="9" s="1"/>
  <c r="G19" i="9" s="1"/>
</calcChain>
</file>

<file path=xl/sharedStrings.xml><?xml version="1.0" encoding="utf-8"?>
<sst xmlns="http://schemas.openxmlformats.org/spreadsheetml/2006/main" count="429" uniqueCount="90">
  <si>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</si>
  <si>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</si>
  <si>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</si>
  <si>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</si>
  <si>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</si>
  <si>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</si>
  <si>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</si>
  <si>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</si>
  <si>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</si>
  <si>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</si>
  <si>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</si>
  <si>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</si>
  <si>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</si>
  <si>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</si>
  <si>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</si>
  <si>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</si>
  <si>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</si>
  <si>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</si>
  <si>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</si>
  <si>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</si>
  <si>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</si>
  <si>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</si>
  <si>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</si>
  <si>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</si>
  <si>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</si>
  <si>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</si>
  <si>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</si>
  <si>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</si>
  <si>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</si>
  <si>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</si>
  <si>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</si>
  <si>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</si>
  <si>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</si>
  <si>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</si>
  <si>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</si>
  <si>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</si>
  <si>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</si>
  <si>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</si>
  <si>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</si>
  <si>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</si>
  <si>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</si>
  <si>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</si>
  <si>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</si>
  <si>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</si>
  <si>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</si>
  <si>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</si>
  <si>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</si>
  <si>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</si>
  <si>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</si>
  <si>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</si>
  <si>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Ratio
比例</t>
  </si>
  <si>
    <t>Meeting Equipment Rental 
会议设备租赁费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</si>
  <si>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</si>
  <si>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</si>
  <si>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</si>
  <si>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</si>
  <si>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</si>
  <si>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</si>
  <si>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</si>
  <si>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</si>
  <si>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</si>
  <si>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</si>
  <si>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</si>
  <si>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</si>
  <si>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</si>
  <si>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</si>
  <si>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</si>
  <si>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</si>
  <si>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</si>
  <si>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t>zhangwei  zhangwei6@cct.cn  15081995052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</si>
  <si>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20" type="noConversion"/>
  </si>
  <si>
    <t xml:space="preserve"> </t>
    <phoneticPr fontId="20" type="noConversion"/>
  </si>
  <si>
    <t>团建费用</t>
  </si>
  <si>
    <t>旅行社服务人员</t>
  </si>
  <si>
    <t>含人工，往返交通费用。</t>
  </si>
  <si>
    <t>场地费用</t>
    <phoneticPr fontId="20" type="noConversion"/>
  </si>
  <si>
    <t>1</t>
    <phoneticPr fontId="20" type="noConversion"/>
  </si>
  <si>
    <t>金山岭景区门票房间包含</t>
    <phoneticPr fontId="20" type="noConversion"/>
  </si>
  <si>
    <r>
      <t>121</t>
    </r>
    <r>
      <rPr>
        <sz val="11"/>
        <color indexed="8"/>
        <rFont val="宋体"/>
        <family val="3"/>
        <charset val="134"/>
      </rPr>
      <t>月宝马</t>
    </r>
    <r>
      <rPr>
        <sz val="11"/>
        <color indexed="8"/>
        <rFont val="BMWTypeCondensedRegular"/>
        <family val="2"/>
      </rPr>
      <t>WORKSHOP</t>
    </r>
    <r>
      <rPr>
        <sz val="11"/>
        <color indexed="8"/>
        <rFont val="宋体"/>
        <family val="3"/>
        <charset val="134"/>
      </rPr>
      <t>团建活动</t>
    </r>
    <phoneticPr fontId="20" type="noConversion"/>
  </si>
  <si>
    <t>2019.12.13</t>
    <phoneticPr fontId="20" type="noConversion"/>
  </si>
  <si>
    <t>一辆大巴包车，预估费用，以实际结算</t>
    <phoneticPr fontId="20" type="noConversion"/>
  </si>
  <si>
    <t>中午简餐</t>
    <phoneticPr fontId="20" type="noConversion"/>
  </si>
  <si>
    <t>1</t>
    <phoneticPr fontId="20" type="noConversion"/>
  </si>
  <si>
    <t>其中含停车费，车辆加油，过路费等相关费用，以实际费用结算</t>
    <phoneticPr fontId="20" type="noConversion"/>
  </si>
  <si>
    <t>制作物</t>
    <phoneticPr fontId="20" type="noConversion"/>
  </si>
  <si>
    <t>1</t>
    <phoneticPr fontId="20" type="noConversion"/>
  </si>
  <si>
    <t>活动相关制作物费用，以实际结算</t>
    <phoneticPr fontId="20" type="noConversion"/>
  </si>
  <si>
    <t>团建部分费用，以实际结算</t>
    <phoneticPr fontId="20" type="noConversion"/>
  </si>
  <si>
    <t>2019.11.12</t>
    <phoneticPr fontId="20" type="noConversion"/>
  </si>
  <si>
    <t>场地使用费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</si>
</sst>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</numFmts>
  <fonts count="4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5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4" borderId="1" xfId="2" applyFont="1" applyFill="1" applyBorder="1" applyAlignment="1">
      <alignment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176" fontId="10" fillId="0" borderId="1" xfId="1" applyFont="1" applyBorder="1" applyAlignment="1">
      <alignment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0" fillId="0" borderId="1" xfId="2" applyFont="1" applyFill="1" applyBorder="1" applyAlignment="1">
      <alignment horizontal="left" vertical="center" wrapText="1"/>
    </xf>
    <xf numFmtId="0" fontId="43" fillId="4" borderId="1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40" fillId="4" borderId="1" xfId="2" applyFont="1" applyFill="1" applyBorder="1" applyAlignment="1">
      <alignment vertical="center" wrapText="1"/>
    </xf>
    <xf numFmtId="0" fontId="44" fillId="4" borderId="1" xfId="2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view="pageBreakPreview" topLeftCell="A15" zoomScale="60" workbookViewId="0">
      <selection activeCell="I23" sqref="I23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1" t="s">
        <v>0</v>
      </c>
      <c r="B1" s="102"/>
      <c r="C1" s="102"/>
      <c r="D1" s="102"/>
      <c r="E1" s="102"/>
      <c r="F1" s="102"/>
      <c r="G1" s="103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27" t="s">
        <v>78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 t="s">
        <v>79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88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71"/>
      <c r="B10" s="104" t="s">
        <v>2</v>
      </c>
      <c r="C10" s="104"/>
      <c r="D10" s="104" t="s">
        <v>3</v>
      </c>
      <c r="E10" s="104"/>
      <c r="F10" s="71" t="s">
        <v>4</v>
      </c>
      <c r="G10" s="71" t="s">
        <v>5</v>
      </c>
    </row>
    <row r="11" spans="1:7" ht="24.9" customHeight="1" x14ac:dyDescent="0.25">
      <c r="A11" s="4" t="s">
        <v>6</v>
      </c>
      <c r="B11" s="91" t="s">
        <v>8</v>
      </c>
      <c r="C11" s="92"/>
      <c r="D11" s="93">
        <f>F26</f>
        <v>66</v>
      </c>
      <c r="E11" s="93"/>
      <c r="F11" s="5"/>
      <c r="G11" s="5"/>
    </row>
    <row r="12" spans="1:7" ht="24.9" customHeight="1" x14ac:dyDescent="0.25">
      <c r="A12" s="4" t="s">
        <v>7</v>
      </c>
      <c r="B12" s="91" t="s">
        <v>29</v>
      </c>
      <c r="C12" s="92"/>
      <c r="D12" s="93">
        <f>F30</f>
        <v>0</v>
      </c>
      <c r="E12" s="93"/>
      <c r="F12" s="5"/>
      <c r="G12" s="5"/>
    </row>
    <row r="13" spans="1:7" ht="24.9" customHeight="1" x14ac:dyDescent="0.25">
      <c r="A13" s="4" t="s">
        <v>9</v>
      </c>
      <c r="B13" s="91" t="s">
        <v>14</v>
      </c>
      <c r="C13" s="92"/>
      <c r="D13" s="93">
        <f>F35</f>
        <v>2000</v>
      </c>
      <c r="E13" s="93"/>
      <c r="F13" s="5"/>
      <c r="G13" s="5"/>
    </row>
    <row r="14" spans="1:7" ht="24.9" customHeight="1" x14ac:dyDescent="0.25">
      <c r="A14" s="4" t="s">
        <v>10</v>
      </c>
      <c r="B14" s="91" t="s">
        <v>45</v>
      </c>
      <c r="C14" s="92"/>
      <c r="D14" s="93">
        <f>F40</f>
        <v>0</v>
      </c>
      <c r="E14" s="93"/>
      <c r="F14" s="5"/>
      <c r="G14" s="5"/>
    </row>
    <row r="15" spans="1:7" ht="24.9" customHeight="1" x14ac:dyDescent="0.25">
      <c r="A15" s="4" t="s">
        <v>11</v>
      </c>
      <c r="B15" s="91" t="s">
        <v>53</v>
      </c>
      <c r="C15" s="92"/>
      <c r="D15" s="93">
        <f>F45</f>
        <v>0</v>
      </c>
      <c r="E15" s="93"/>
      <c r="F15" s="5"/>
      <c r="G15" s="5"/>
    </row>
    <row r="16" spans="1:7" ht="24.9" customHeight="1" x14ac:dyDescent="0.25">
      <c r="A16" s="4" t="s">
        <v>12</v>
      </c>
      <c r="B16" s="91" t="s">
        <v>46</v>
      </c>
      <c r="C16" s="92"/>
      <c r="D16" s="93">
        <f>F51</f>
        <v>0</v>
      </c>
      <c r="E16" s="93"/>
      <c r="F16" s="5"/>
      <c r="G16" s="5"/>
    </row>
    <row r="17" spans="1:7" ht="24.9" customHeight="1" x14ac:dyDescent="0.25">
      <c r="A17" s="4" t="s">
        <v>13</v>
      </c>
      <c r="B17" s="91" t="s">
        <v>17</v>
      </c>
      <c r="C17" s="92"/>
      <c r="D17" s="93">
        <f>F58</f>
        <v>11050</v>
      </c>
      <c r="E17" s="93"/>
      <c r="F17" s="5"/>
      <c r="G17" s="5"/>
    </row>
    <row r="18" spans="1:7" ht="24.9" customHeight="1" x14ac:dyDescent="0.25">
      <c r="A18" s="4" t="s">
        <v>15</v>
      </c>
      <c r="B18" s="91" t="s">
        <v>49</v>
      </c>
      <c r="C18" s="92"/>
      <c r="D18" s="93">
        <f>F62</f>
        <v>0</v>
      </c>
      <c r="E18" s="93"/>
      <c r="F18" s="5"/>
      <c r="G18" s="5"/>
    </row>
    <row r="19" spans="1:7" ht="24.9" customHeight="1" x14ac:dyDescent="0.25">
      <c r="A19" s="4" t="s">
        <v>16</v>
      </c>
      <c r="B19" s="91" t="s">
        <v>19</v>
      </c>
      <c r="C19" s="92"/>
      <c r="D19" s="93">
        <f>F66</f>
        <v>0</v>
      </c>
      <c r="E19" s="93"/>
      <c r="F19" s="50"/>
      <c r="G19" s="51">
        <f>D21/43</f>
        <v>335.52558139534887</v>
      </c>
    </row>
    <row r="20" spans="1:7" ht="24.9" customHeight="1" x14ac:dyDescent="0.25">
      <c r="A20" s="4" t="s">
        <v>18</v>
      </c>
      <c r="B20" s="91" t="s">
        <v>20</v>
      </c>
      <c r="C20" s="92"/>
      <c r="D20" s="93">
        <f>F70</f>
        <v>1311.6000000000001</v>
      </c>
      <c r="E20" s="93"/>
      <c r="F20" s="5"/>
      <c r="G20" s="5" t="s">
        <v>21</v>
      </c>
    </row>
    <row r="21" spans="1:7" ht="24.9" customHeight="1" x14ac:dyDescent="0.25">
      <c r="A21" s="94" t="s">
        <v>22</v>
      </c>
      <c r="B21" s="95"/>
      <c r="C21" s="95"/>
      <c r="D21" s="96">
        <f>SUM(D11:E20)</f>
        <v>14427.6</v>
      </c>
      <c r="E21" s="96"/>
      <c r="F21" s="6"/>
      <c r="G21" s="6"/>
    </row>
    <row r="22" spans="1:7" x14ac:dyDescent="0.25">
      <c r="A22" s="97" t="s">
        <v>23</v>
      </c>
      <c r="B22" s="98"/>
      <c r="C22" s="98"/>
      <c r="D22" s="98"/>
      <c r="E22" s="98"/>
      <c r="F22" s="98"/>
      <c r="G22" s="98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71" t="s">
        <v>33</v>
      </c>
      <c r="B24" s="71" t="s">
        <v>2</v>
      </c>
      <c r="C24" s="13" t="s">
        <v>24</v>
      </c>
      <c r="D24" s="80" t="s">
        <v>25</v>
      </c>
      <c r="E24" s="81"/>
      <c r="F24" s="13" t="s">
        <v>26</v>
      </c>
      <c r="G24" s="71" t="s">
        <v>5</v>
      </c>
    </row>
    <row r="25" spans="1:7" s="42" customFormat="1" ht="53.1" customHeight="1" x14ac:dyDescent="0.25">
      <c r="A25" s="38">
        <v>1</v>
      </c>
      <c r="B25" s="39" t="s">
        <v>58</v>
      </c>
      <c r="C25" s="40">
        <v>6</v>
      </c>
      <c r="D25" s="99">
        <v>11</v>
      </c>
      <c r="E25" s="100"/>
      <c r="F25" s="40">
        <f t="shared" ref="F25" si="0">C25*D25</f>
        <v>66</v>
      </c>
      <c r="G25" s="41" t="s">
        <v>59</v>
      </c>
    </row>
    <row r="26" spans="1:7" ht="24.9" customHeight="1" x14ac:dyDescent="0.25">
      <c r="A26" s="78" t="s">
        <v>33</v>
      </c>
      <c r="B26" s="79"/>
      <c r="C26" s="79"/>
      <c r="D26" s="79"/>
      <c r="E26" s="79"/>
      <c r="F26" s="17">
        <f>SUM(F25:F25)</f>
        <v>66</v>
      </c>
      <c r="G26" s="17"/>
    </row>
    <row r="27" spans="1:7" x14ac:dyDescent="0.25">
      <c r="A27" s="87"/>
      <c r="B27" s="88"/>
      <c r="C27" s="88"/>
      <c r="D27" s="74"/>
      <c r="E27" s="74"/>
      <c r="F27" s="74"/>
      <c r="G27" s="75"/>
    </row>
    <row r="28" spans="1:7" ht="26.4" x14ac:dyDescent="0.25">
      <c r="A28" s="71" t="s">
        <v>34</v>
      </c>
      <c r="B28" s="71" t="s">
        <v>2</v>
      </c>
      <c r="C28" s="13" t="s">
        <v>24</v>
      </c>
      <c r="D28" s="80" t="s">
        <v>25</v>
      </c>
      <c r="E28" s="81"/>
      <c r="F28" s="13" t="s">
        <v>26</v>
      </c>
      <c r="G28" s="71" t="s">
        <v>5</v>
      </c>
    </row>
    <row r="29" spans="1:7" s="42" customFormat="1" ht="53.1" customHeight="1" x14ac:dyDescent="0.25">
      <c r="A29" s="38">
        <v>1</v>
      </c>
      <c r="B29" s="43" t="s">
        <v>56</v>
      </c>
      <c r="C29" s="40"/>
      <c r="D29" s="76"/>
      <c r="E29" s="77"/>
      <c r="F29" s="40">
        <f>C29*D29</f>
        <v>0</v>
      </c>
      <c r="G29" s="44" t="s">
        <v>60</v>
      </c>
    </row>
    <row r="30" spans="1:7" ht="24.9" customHeight="1" x14ac:dyDescent="0.25">
      <c r="A30" s="78" t="s">
        <v>35</v>
      </c>
      <c r="B30" s="79"/>
      <c r="C30" s="79"/>
      <c r="D30" s="79"/>
      <c r="E30" s="79"/>
      <c r="F30" s="17">
        <f>SUM(F29:F29)</f>
        <v>0</v>
      </c>
      <c r="G30" s="17"/>
    </row>
    <row r="31" spans="1:7" x14ac:dyDescent="0.25">
      <c r="A31" s="87"/>
      <c r="B31" s="88"/>
      <c r="C31" s="88"/>
      <c r="D31" s="74"/>
      <c r="E31" s="74"/>
      <c r="F31" s="74"/>
      <c r="G31" s="75"/>
    </row>
    <row r="32" spans="1:7" ht="26.4" x14ac:dyDescent="0.25">
      <c r="A32" s="71" t="s">
        <v>36</v>
      </c>
      <c r="B32" s="71" t="s">
        <v>2</v>
      </c>
      <c r="C32" s="13" t="s">
        <v>24</v>
      </c>
      <c r="D32" s="80" t="s">
        <v>25</v>
      </c>
      <c r="E32" s="81"/>
      <c r="F32" s="13" t="s">
        <v>26</v>
      </c>
      <c r="G32" s="71" t="s">
        <v>5</v>
      </c>
    </row>
    <row r="33" spans="1:7" ht="39" customHeight="1" x14ac:dyDescent="0.25">
      <c r="A33" s="18">
        <v>1</v>
      </c>
      <c r="B33" s="24" t="s">
        <v>28</v>
      </c>
      <c r="C33" s="20"/>
      <c r="D33" s="83">
        <v>1</v>
      </c>
      <c r="E33" s="84"/>
      <c r="F33" s="20">
        <f t="shared" ref="F33:F34" si="1">C33*D33</f>
        <v>0</v>
      </c>
      <c r="G33" s="66" t="s">
        <v>80</v>
      </c>
    </row>
    <row r="34" spans="1:7" ht="27.9" customHeight="1" x14ac:dyDescent="0.25">
      <c r="A34" s="18">
        <v>2</v>
      </c>
      <c r="B34" s="24" t="s">
        <v>70</v>
      </c>
      <c r="C34" s="20">
        <v>2000</v>
      </c>
      <c r="D34" s="83">
        <v>1</v>
      </c>
      <c r="E34" s="84"/>
      <c r="F34" s="20">
        <f t="shared" si="1"/>
        <v>2000</v>
      </c>
      <c r="G34" s="48" t="s">
        <v>83</v>
      </c>
    </row>
    <row r="35" spans="1:7" ht="24.9" customHeight="1" x14ac:dyDescent="0.25">
      <c r="A35" s="78" t="s">
        <v>36</v>
      </c>
      <c r="B35" s="79"/>
      <c r="C35" s="79"/>
      <c r="D35" s="79"/>
      <c r="E35" s="79"/>
      <c r="F35" s="17">
        <f>SUM(F33:F34)</f>
        <v>2000</v>
      </c>
      <c r="G35" s="17"/>
    </row>
    <row r="36" spans="1:7" x14ac:dyDescent="0.25">
      <c r="A36" s="87"/>
      <c r="B36" s="88"/>
      <c r="C36" s="88"/>
      <c r="D36" s="74"/>
      <c r="E36" s="74"/>
      <c r="F36" s="74"/>
      <c r="G36" s="75"/>
    </row>
    <row r="37" spans="1:7" ht="39.6" x14ac:dyDescent="0.25">
      <c r="A37" s="71" t="s">
        <v>37</v>
      </c>
      <c r="B37" s="71" t="s">
        <v>2</v>
      </c>
      <c r="C37" s="13" t="s">
        <v>24</v>
      </c>
      <c r="D37" s="80" t="s">
        <v>25</v>
      </c>
      <c r="E37" s="81"/>
      <c r="F37" s="13" t="s">
        <v>26</v>
      </c>
      <c r="G37" s="71" t="s">
        <v>5</v>
      </c>
    </row>
    <row r="38" spans="1:7" ht="36" customHeight="1" x14ac:dyDescent="0.25">
      <c r="A38" s="14">
        <v>1</v>
      </c>
      <c r="B38" s="21" t="s">
        <v>27</v>
      </c>
      <c r="C38" s="16"/>
      <c r="D38" s="89"/>
      <c r="E38" s="90"/>
      <c r="F38" s="16"/>
      <c r="G38" s="67"/>
    </row>
    <row r="39" spans="1:7" ht="36" customHeight="1" x14ac:dyDescent="0.25">
      <c r="A39" s="14">
        <v>2</v>
      </c>
      <c r="B39" s="21" t="s">
        <v>27</v>
      </c>
      <c r="C39" s="16"/>
      <c r="D39" s="89"/>
      <c r="E39" s="90"/>
      <c r="F39" s="16"/>
      <c r="G39" s="67"/>
    </row>
    <row r="40" spans="1:7" ht="24.9" customHeight="1" x14ac:dyDescent="0.25">
      <c r="A40" s="78" t="s">
        <v>37</v>
      </c>
      <c r="B40" s="79"/>
      <c r="C40" s="79"/>
      <c r="D40" s="79"/>
      <c r="E40" s="79"/>
      <c r="F40" s="17">
        <f>SUM(F38:F39)</f>
        <v>0</v>
      </c>
      <c r="G40" s="17"/>
    </row>
    <row r="41" spans="1:7" x14ac:dyDescent="0.25">
      <c r="A41" s="87"/>
      <c r="B41" s="88"/>
      <c r="C41" s="88"/>
      <c r="D41" s="74"/>
      <c r="E41" s="74"/>
      <c r="F41" s="74"/>
      <c r="G41" s="75"/>
    </row>
    <row r="42" spans="1:7" ht="26.4" x14ac:dyDescent="0.25">
      <c r="A42" s="71" t="s">
        <v>38</v>
      </c>
      <c r="B42" s="71" t="s">
        <v>2</v>
      </c>
      <c r="C42" s="13" t="s">
        <v>24</v>
      </c>
      <c r="D42" s="80" t="s">
        <v>25</v>
      </c>
      <c r="E42" s="81"/>
      <c r="F42" s="13" t="s">
        <v>26</v>
      </c>
      <c r="G42" s="71" t="s">
        <v>5</v>
      </c>
    </row>
    <row r="43" spans="1:7" ht="27.9" customHeight="1" x14ac:dyDescent="0.25">
      <c r="A43" s="14">
        <v>1</v>
      </c>
      <c r="B43" s="15" t="s">
        <v>31</v>
      </c>
      <c r="C43" s="16"/>
      <c r="D43" s="83"/>
      <c r="E43" s="84"/>
      <c r="F43" s="16"/>
      <c r="G43" s="69" t="s">
        <v>81</v>
      </c>
    </row>
    <row r="44" spans="1:7" ht="27.9" customHeight="1" x14ac:dyDescent="0.25">
      <c r="A44" s="14">
        <v>2</v>
      </c>
      <c r="B44" s="15" t="s">
        <v>32</v>
      </c>
      <c r="C44" s="16"/>
      <c r="D44" s="83"/>
      <c r="E44" s="84"/>
      <c r="F44" s="16"/>
      <c r="G44" s="22"/>
    </row>
    <row r="45" spans="1:7" ht="24.9" customHeight="1" x14ac:dyDescent="0.25">
      <c r="A45" s="78" t="s">
        <v>38</v>
      </c>
      <c r="B45" s="79"/>
      <c r="C45" s="79"/>
      <c r="D45" s="79"/>
      <c r="E45" s="79"/>
      <c r="F45" s="17">
        <f>SUM(F43:F44)</f>
        <v>0</v>
      </c>
      <c r="G45" s="17"/>
    </row>
    <row r="46" spans="1:7" x14ac:dyDescent="0.25">
      <c r="A46" s="73"/>
      <c r="B46" s="74"/>
      <c r="C46" s="74"/>
      <c r="D46" s="74"/>
      <c r="E46" s="74"/>
      <c r="F46" s="74"/>
      <c r="G46" s="75"/>
    </row>
    <row r="47" spans="1:7" ht="26.4" x14ac:dyDescent="0.25">
      <c r="A47" s="71" t="s">
        <v>39</v>
      </c>
      <c r="B47" s="71" t="s">
        <v>2</v>
      </c>
      <c r="C47" s="13" t="s">
        <v>24</v>
      </c>
      <c r="D47" s="80" t="s">
        <v>25</v>
      </c>
      <c r="E47" s="81"/>
      <c r="F47" s="13" t="s">
        <v>71</v>
      </c>
      <c r="G47" s="71" t="s">
        <v>5</v>
      </c>
    </row>
    <row r="48" spans="1:7" ht="48.6" customHeight="1" x14ac:dyDescent="0.25">
      <c r="A48" s="18">
        <v>1</v>
      </c>
      <c r="B48" s="24" t="s">
        <v>52</v>
      </c>
      <c r="C48" s="20"/>
      <c r="D48" s="83">
        <v>1</v>
      </c>
      <c r="E48" s="84"/>
      <c r="F48" s="20">
        <f>C48*D48</f>
        <v>0</v>
      </c>
      <c r="G48" s="58"/>
    </row>
    <row r="49" spans="1:7" ht="27.9" customHeight="1" x14ac:dyDescent="0.25">
      <c r="A49" s="18">
        <v>2</v>
      </c>
      <c r="B49" s="25" t="s">
        <v>51</v>
      </c>
      <c r="C49" s="20"/>
      <c r="D49" s="83"/>
      <c r="E49" s="84"/>
      <c r="F49" s="20">
        <f>C49*D49*E49</f>
        <v>0</v>
      </c>
      <c r="G49" s="19"/>
    </row>
    <row r="50" spans="1:7" ht="27.9" customHeight="1" x14ac:dyDescent="0.25">
      <c r="A50" s="14">
        <v>3</v>
      </c>
      <c r="B50" s="15" t="s">
        <v>30</v>
      </c>
      <c r="C50" s="23"/>
      <c r="D50" s="85"/>
      <c r="E50" s="86"/>
      <c r="F50" s="16"/>
      <c r="G50" s="70"/>
    </row>
    <row r="51" spans="1:7" ht="24.9" customHeight="1" x14ac:dyDescent="0.25">
      <c r="A51" s="78" t="s">
        <v>40</v>
      </c>
      <c r="B51" s="79"/>
      <c r="C51" s="79"/>
      <c r="D51" s="79"/>
      <c r="E51" s="79"/>
      <c r="F51" s="17">
        <f>SUM(F48:F50)</f>
        <v>0</v>
      </c>
      <c r="G51" s="17"/>
    </row>
    <row r="52" spans="1:7" x14ac:dyDescent="0.25">
      <c r="A52" s="73"/>
      <c r="B52" s="74"/>
      <c r="C52" s="74"/>
      <c r="D52" s="74"/>
      <c r="E52" s="74"/>
      <c r="F52" s="74"/>
      <c r="G52" s="75"/>
    </row>
    <row r="53" spans="1:7" ht="26.4" x14ac:dyDescent="0.25">
      <c r="A53" s="71" t="s">
        <v>41</v>
      </c>
      <c r="B53" s="71" t="s">
        <v>2</v>
      </c>
      <c r="C53" s="13" t="s">
        <v>24</v>
      </c>
      <c r="D53" s="80" t="s">
        <v>25</v>
      </c>
      <c r="E53" s="81"/>
      <c r="F53" s="13" t="s">
        <v>26</v>
      </c>
      <c r="G53" s="71" t="s">
        <v>5</v>
      </c>
    </row>
    <row r="54" spans="1:7" ht="27.9" customHeight="1" x14ac:dyDescent="0.25">
      <c r="A54" s="54">
        <v>1</v>
      </c>
      <c r="B54" s="56" t="s">
        <v>75</v>
      </c>
      <c r="C54" s="52">
        <v>5000</v>
      </c>
      <c r="D54" s="53">
        <v>1</v>
      </c>
      <c r="E54" s="57" t="s">
        <v>76</v>
      </c>
      <c r="F54" s="55">
        <f>C54*D54*E54</f>
        <v>5000</v>
      </c>
      <c r="G54" s="58" t="s">
        <v>89</v>
      </c>
    </row>
    <row r="55" spans="1:7" ht="27.9" customHeight="1" x14ac:dyDescent="0.25">
      <c r="A55" s="59">
        <v>2</v>
      </c>
      <c r="B55" s="60" t="s">
        <v>72</v>
      </c>
      <c r="C55" s="61">
        <v>550</v>
      </c>
      <c r="D55" s="62">
        <v>11</v>
      </c>
      <c r="E55" s="63" t="s">
        <v>76</v>
      </c>
      <c r="F55" s="55">
        <f>C55*D55*E55</f>
        <v>6050</v>
      </c>
      <c r="G55" s="64" t="s">
        <v>87</v>
      </c>
    </row>
    <row r="56" spans="1:7" ht="27.9" customHeight="1" x14ac:dyDescent="0.25">
      <c r="A56" s="68">
        <v>3</v>
      </c>
      <c r="B56" s="60" t="s">
        <v>84</v>
      </c>
      <c r="C56" s="61"/>
      <c r="D56" s="62">
        <v>1</v>
      </c>
      <c r="E56" s="63" t="s">
        <v>76</v>
      </c>
      <c r="F56" s="55">
        <f>C56*D56*E56</f>
        <v>0</v>
      </c>
      <c r="G56" s="64" t="s">
        <v>86</v>
      </c>
    </row>
    <row r="57" spans="1:7" ht="27.9" customHeight="1" x14ac:dyDescent="0.25">
      <c r="A57" s="65">
        <v>4</v>
      </c>
      <c r="B57" s="60" t="s">
        <v>73</v>
      </c>
      <c r="C57" s="61"/>
      <c r="D57" s="62">
        <v>1</v>
      </c>
      <c r="E57" s="63">
        <v>1</v>
      </c>
      <c r="F57" s="55">
        <f>C57*D57*E57</f>
        <v>0</v>
      </c>
      <c r="G57" s="64" t="s">
        <v>74</v>
      </c>
    </row>
    <row r="58" spans="1:7" ht="24.9" customHeight="1" x14ac:dyDescent="0.25">
      <c r="A58" s="78" t="s">
        <v>41</v>
      </c>
      <c r="B58" s="79"/>
      <c r="C58" s="79"/>
      <c r="D58" s="79"/>
      <c r="E58" s="79"/>
      <c r="F58" s="17">
        <f>SUM(F54:F57)</f>
        <v>11050</v>
      </c>
      <c r="G58" s="17"/>
    </row>
    <row r="59" spans="1:7" x14ac:dyDescent="0.25">
      <c r="A59" s="73"/>
      <c r="B59" s="74"/>
      <c r="C59" s="74"/>
      <c r="D59" s="74"/>
      <c r="E59" s="74"/>
      <c r="F59" s="74"/>
      <c r="G59" s="75"/>
    </row>
    <row r="60" spans="1:7" ht="26.4" x14ac:dyDescent="0.25">
      <c r="A60" s="71" t="s">
        <v>48</v>
      </c>
      <c r="B60" s="71" t="s">
        <v>2</v>
      </c>
      <c r="C60" s="13" t="s">
        <v>24</v>
      </c>
      <c r="D60" s="80" t="s">
        <v>25</v>
      </c>
      <c r="E60" s="81"/>
      <c r="F60" s="13" t="s">
        <v>26</v>
      </c>
      <c r="G60" s="71" t="s">
        <v>5</v>
      </c>
    </row>
    <row r="61" spans="1:7" ht="27.9" customHeight="1" x14ac:dyDescent="0.25">
      <c r="A61" s="18">
        <v>1</v>
      </c>
      <c r="B61" s="21" t="s">
        <v>54</v>
      </c>
      <c r="C61" s="20">
        <v>0</v>
      </c>
      <c r="D61" s="83">
        <v>0</v>
      </c>
      <c r="E61" s="84"/>
      <c r="F61" s="20">
        <f>C61*D61</f>
        <v>0</v>
      </c>
      <c r="G61" s="48" t="s">
        <v>77</v>
      </c>
    </row>
    <row r="62" spans="1:7" ht="24.9" customHeight="1" x14ac:dyDescent="0.25">
      <c r="A62" s="78" t="s">
        <v>47</v>
      </c>
      <c r="B62" s="79"/>
      <c r="C62" s="79"/>
      <c r="D62" s="79"/>
      <c r="E62" s="79"/>
      <c r="F62" s="17">
        <f>SUM(F61)</f>
        <v>0</v>
      </c>
      <c r="G62" s="17"/>
    </row>
    <row r="63" spans="1:7" x14ac:dyDescent="0.25">
      <c r="A63" s="73"/>
      <c r="B63" s="74"/>
      <c r="C63" s="74"/>
      <c r="D63" s="74"/>
      <c r="E63" s="74"/>
      <c r="F63" s="74"/>
      <c r="G63" s="75"/>
    </row>
    <row r="64" spans="1:7" ht="26.4" x14ac:dyDescent="0.25">
      <c r="A64" s="71" t="s">
        <v>42</v>
      </c>
      <c r="B64" s="71" t="s">
        <v>2</v>
      </c>
      <c r="C64" s="13" t="s">
        <v>24</v>
      </c>
      <c r="D64" s="80" t="s">
        <v>25</v>
      </c>
      <c r="E64" s="81"/>
      <c r="F64" s="13" t="s">
        <v>26</v>
      </c>
      <c r="G64" s="71" t="s">
        <v>5</v>
      </c>
    </row>
    <row r="65" spans="1:7" s="42" customFormat="1" ht="53.25" customHeight="1" x14ac:dyDescent="0.25">
      <c r="A65" s="38">
        <v>1</v>
      </c>
      <c r="B65" s="45" t="s">
        <v>57</v>
      </c>
      <c r="C65" s="40">
        <v>0</v>
      </c>
      <c r="D65" s="76">
        <v>43</v>
      </c>
      <c r="E65" s="77"/>
      <c r="F65" s="40">
        <f>C65*D65</f>
        <v>0</v>
      </c>
      <c r="G65" s="44" t="s">
        <v>60</v>
      </c>
    </row>
    <row r="66" spans="1:7" ht="24.9" customHeight="1" x14ac:dyDescent="0.25">
      <c r="A66" s="78" t="s">
        <v>42</v>
      </c>
      <c r="B66" s="79"/>
      <c r="C66" s="79"/>
      <c r="D66" s="79"/>
      <c r="E66" s="79"/>
      <c r="F66" s="17">
        <f>SUM(F65:F65)</f>
        <v>0</v>
      </c>
      <c r="G66" s="17"/>
    </row>
    <row r="67" spans="1:7" x14ac:dyDescent="0.25">
      <c r="A67" s="73"/>
      <c r="B67" s="74"/>
      <c r="C67" s="74"/>
      <c r="D67" s="74"/>
      <c r="E67" s="74"/>
      <c r="F67" s="74"/>
      <c r="G67" s="75"/>
    </row>
    <row r="68" spans="1:7" ht="26.4" x14ac:dyDescent="0.25">
      <c r="A68" s="71" t="s">
        <v>43</v>
      </c>
      <c r="B68" s="71" t="s">
        <v>2</v>
      </c>
      <c r="C68" s="13" t="s">
        <v>24</v>
      </c>
      <c r="D68" s="80" t="s">
        <v>50</v>
      </c>
      <c r="E68" s="81"/>
      <c r="F68" s="13" t="s">
        <v>26</v>
      </c>
      <c r="G68" s="71" t="s">
        <v>5</v>
      </c>
    </row>
    <row r="69" spans="1:7" s="42" customFormat="1" ht="27.9" customHeight="1" x14ac:dyDescent="0.25">
      <c r="A69" s="38">
        <v>1</v>
      </c>
      <c r="B69" s="39" t="s">
        <v>55</v>
      </c>
      <c r="C69" s="40">
        <f>F26+F30+F35+F40+F45+F51+F58+F62+F66</f>
        <v>13116</v>
      </c>
      <c r="D69" s="82">
        <v>0.1</v>
      </c>
      <c r="E69" s="77"/>
      <c r="F69" s="46">
        <f>C69*D69</f>
        <v>1311.6000000000001</v>
      </c>
      <c r="G69" s="47" t="s">
        <v>63</v>
      </c>
    </row>
    <row r="70" spans="1:7" ht="24.9" customHeight="1" x14ac:dyDescent="0.25">
      <c r="A70" s="78" t="s">
        <v>44</v>
      </c>
      <c r="B70" s="79"/>
      <c r="C70" s="79"/>
      <c r="D70" s="79"/>
      <c r="E70" s="79"/>
      <c r="F70" s="37">
        <f>SUM(F69)</f>
        <v>1311.6000000000001</v>
      </c>
      <c r="G70" s="17"/>
    </row>
    <row r="71" spans="1:7" x14ac:dyDescent="0.25">
      <c r="A71" s="73"/>
      <c r="B71" s="74"/>
      <c r="C71" s="74"/>
      <c r="D71" s="74"/>
      <c r="E71" s="74"/>
      <c r="F71" s="74"/>
      <c r="G71" s="75"/>
    </row>
  </sheetData>
  <mergeCells count="70">
    <mergeCell ref="D69:E69"/>
    <mergeCell ref="A70:E70"/>
    <mergeCell ref="A71:G71"/>
    <mergeCell ref="A63:G63"/>
    <mergeCell ref="D64:E64"/>
    <mergeCell ref="D65:E65"/>
    <mergeCell ref="A66:E66"/>
    <mergeCell ref="A67:G67"/>
    <mergeCell ref="D68:E68"/>
    <mergeCell ref="A62:E62"/>
    <mergeCell ref="D47:E47"/>
    <mergeCell ref="D48:E48"/>
    <mergeCell ref="D49:E49"/>
    <mergeCell ref="D50:E50"/>
    <mergeCell ref="A51:E51"/>
    <mergeCell ref="A52:G52"/>
    <mergeCell ref="D53:E53"/>
    <mergeCell ref="A58:E58"/>
    <mergeCell ref="A59:G59"/>
    <mergeCell ref="D60:E60"/>
    <mergeCell ref="D61:E61"/>
    <mergeCell ref="A46:G46"/>
    <mergeCell ref="A35:E35"/>
    <mergeCell ref="A36:G36"/>
    <mergeCell ref="D37:E37"/>
    <mergeCell ref="D38:E38"/>
    <mergeCell ref="D39:E39"/>
    <mergeCell ref="A40:E40"/>
    <mergeCell ref="A41:G41"/>
    <mergeCell ref="D42:E42"/>
    <mergeCell ref="D43:E43"/>
    <mergeCell ref="D44:E44"/>
    <mergeCell ref="A45:E45"/>
    <mergeCell ref="D34:E34"/>
    <mergeCell ref="A22:G22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view="pageBreakPreview" topLeftCell="A13" zoomScale="80" zoomScaleSheetLayoutView="80" workbookViewId="0">
      <selection activeCell="G55" sqref="G55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1" t="s">
        <v>0</v>
      </c>
      <c r="B1" s="102"/>
      <c r="C1" s="102"/>
      <c r="D1" s="102"/>
      <c r="E1" s="102"/>
      <c r="F1" s="102"/>
      <c r="G1" s="103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27" t="s">
        <v>78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 t="s">
        <v>79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88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49"/>
      <c r="B10" s="104" t="s">
        <v>2</v>
      </c>
      <c r="C10" s="104"/>
      <c r="D10" s="104" t="s">
        <v>3</v>
      </c>
      <c r="E10" s="104"/>
      <c r="F10" s="49" t="s">
        <v>4</v>
      </c>
      <c r="G10" s="49" t="s">
        <v>5</v>
      </c>
    </row>
    <row r="11" spans="1:7" ht="24.9" customHeight="1" x14ac:dyDescent="0.25">
      <c r="A11" s="4" t="s">
        <v>6</v>
      </c>
      <c r="B11" s="91" t="s">
        <v>8</v>
      </c>
      <c r="C11" s="92"/>
      <c r="D11" s="93">
        <f>F26</f>
        <v>96</v>
      </c>
      <c r="E11" s="93"/>
      <c r="F11" s="5"/>
      <c r="G11" s="5"/>
    </row>
    <row r="12" spans="1:7" ht="24.9" customHeight="1" x14ac:dyDescent="0.25">
      <c r="A12" s="4" t="s">
        <v>7</v>
      </c>
      <c r="B12" s="91" t="s">
        <v>29</v>
      </c>
      <c r="C12" s="92"/>
      <c r="D12" s="93">
        <f>F30</f>
        <v>0</v>
      </c>
      <c r="E12" s="93"/>
      <c r="F12" s="5"/>
      <c r="G12" s="5"/>
    </row>
    <row r="13" spans="1:7" ht="24.9" customHeight="1" x14ac:dyDescent="0.25">
      <c r="A13" s="4" t="s">
        <v>9</v>
      </c>
      <c r="B13" s="91" t="s">
        <v>14</v>
      </c>
      <c r="C13" s="92"/>
      <c r="D13" s="93">
        <f>F35</f>
        <v>0</v>
      </c>
      <c r="E13" s="93"/>
      <c r="F13" s="5"/>
      <c r="G13" s="5"/>
    </row>
    <row r="14" spans="1:7" ht="24.9" customHeight="1" x14ac:dyDescent="0.25">
      <c r="A14" s="4" t="s">
        <v>10</v>
      </c>
      <c r="B14" s="91" t="s">
        <v>45</v>
      </c>
      <c r="C14" s="92"/>
      <c r="D14" s="93">
        <f>F40</f>
        <v>0</v>
      </c>
      <c r="E14" s="93"/>
      <c r="F14" s="5"/>
      <c r="G14" s="5"/>
    </row>
    <row r="15" spans="1:7" ht="24.9" customHeight="1" x14ac:dyDescent="0.25">
      <c r="A15" s="4" t="s">
        <v>11</v>
      </c>
      <c r="B15" s="91" t="s">
        <v>53</v>
      </c>
      <c r="C15" s="92"/>
      <c r="D15" s="93">
        <f>F45</f>
        <v>0</v>
      </c>
      <c r="E15" s="93"/>
      <c r="F15" s="5"/>
      <c r="G15" s="5"/>
    </row>
    <row r="16" spans="1:7" ht="24.9" customHeight="1" x14ac:dyDescent="0.25">
      <c r="A16" s="4" t="s">
        <v>12</v>
      </c>
      <c r="B16" s="91" t="s">
        <v>46</v>
      </c>
      <c r="C16" s="92"/>
      <c r="D16" s="93">
        <f>F51</f>
        <v>0</v>
      </c>
      <c r="E16" s="93"/>
      <c r="F16" s="5"/>
      <c r="G16" s="5"/>
    </row>
    <row r="17" spans="1:7" ht="24.9" customHeight="1" x14ac:dyDescent="0.25">
      <c r="A17" s="4" t="s">
        <v>13</v>
      </c>
      <c r="B17" s="91" t="s">
        <v>17</v>
      </c>
      <c r="C17" s="92"/>
      <c r="D17" s="93">
        <f>F58</f>
        <v>11800</v>
      </c>
      <c r="E17" s="93"/>
      <c r="F17" s="5"/>
      <c r="G17" s="5"/>
    </row>
    <row r="18" spans="1:7" ht="24.9" customHeight="1" x14ac:dyDescent="0.25">
      <c r="A18" s="4" t="s">
        <v>15</v>
      </c>
      <c r="B18" s="91" t="s">
        <v>49</v>
      </c>
      <c r="C18" s="92"/>
      <c r="D18" s="93">
        <f>F62</f>
        <v>0</v>
      </c>
      <c r="E18" s="93"/>
      <c r="F18" s="5"/>
      <c r="G18" s="5"/>
    </row>
    <row r="19" spans="1:7" ht="24.9" customHeight="1" x14ac:dyDescent="0.25">
      <c r="A19" s="4" t="s">
        <v>16</v>
      </c>
      <c r="B19" s="91" t="s">
        <v>19</v>
      </c>
      <c r="C19" s="92"/>
      <c r="D19" s="93">
        <f>F66</f>
        <v>0</v>
      </c>
      <c r="E19" s="93"/>
      <c r="F19" s="50"/>
      <c r="G19" s="51">
        <f>D21/43</f>
        <v>304.31627906976746</v>
      </c>
    </row>
    <row r="20" spans="1:7" ht="24.9" customHeight="1" x14ac:dyDescent="0.25">
      <c r="A20" s="4" t="s">
        <v>18</v>
      </c>
      <c r="B20" s="91" t="s">
        <v>20</v>
      </c>
      <c r="C20" s="92"/>
      <c r="D20" s="93">
        <f>F70</f>
        <v>1189.6000000000001</v>
      </c>
      <c r="E20" s="93"/>
      <c r="F20" s="5"/>
      <c r="G20" s="5" t="s">
        <v>21</v>
      </c>
    </row>
    <row r="21" spans="1:7" ht="24.9" customHeight="1" x14ac:dyDescent="0.25">
      <c r="A21" s="94" t="s">
        <v>22</v>
      </c>
      <c r="B21" s="95"/>
      <c r="C21" s="95"/>
      <c r="D21" s="96">
        <f>SUM(D11:E20)</f>
        <v>13085.6</v>
      </c>
      <c r="E21" s="96"/>
      <c r="F21" s="6"/>
      <c r="G21" s="6"/>
    </row>
    <row r="22" spans="1:7" x14ac:dyDescent="0.25">
      <c r="A22" s="97" t="s">
        <v>23</v>
      </c>
      <c r="B22" s="98"/>
      <c r="C22" s="98"/>
      <c r="D22" s="98"/>
      <c r="E22" s="98"/>
      <c r="F22" s="98"/>
      <c r="G22" s="98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49" t="s">
        <v>33</v>
      </c>
      <c r="B24" s="49" t="s">
        <v>2</v>
      </c>
      <c r="C24" s="13" t="s">
        <v>24</v>
      </c>
      <c r="D24" s="80" t="s">
        <v>25</v>
      </c>
      <c r="E24" s="81"/>
      <c r="F24" s="13" t="s">
        <v>26</v>
      </c>
      <c r="G24" s="49" t="s">
        <v>5</v>
      </c>
    </row>
    <row r="25" spans="1:7" s="42" customFormat="1" ht="53.1" customHeight="1" x14ac:dyDescent="0.25">
      <c r="A25" s="38">
        <v>1</v>
      </c>
      <c r="B25" s="39" t="s">
        <v>58</v>
      </c>
      <c r="C25" s="40">
        <v>6</v>
      </c>
      <c r="D25" s="99">
        <v>16</v>
      </c>
      <c r="E25" s="100"/>
      <c r="F25" s="40">
        <f t="shared" ref="F25" si="0">C25*D25</f>
        <v>96</v>
      </c>
      <c r="G25" s="41" t="s">
        <v>59</v>
      </c>
    </row>
    <row r="26" spans="1:7" ht="24.9" customHeight="1" x14ac:dyDescent="0.25">
      <c r="A26" s="78" t="s">
        <v>33</v>
      </c>
      <c r="B26" s="79"/>
      <c r="C26" s="79"/>
      <c r="D26" s="79"/>
      <c r="E26" s="79"/>
      <c r="F26" s="17">
        <f>SUM(F25:F25)</f>
        <v>96</v>
      </c>
      <c r="G26" s="17"/>
    </row>
    <row r="27" spans="1:7" x14ac:dyDescent="0.25">
      <c r="A27" s="87"/>
      <c r="B27" s="88"/>
      <c r="C27" s="88"/>
      <c r="D27" s="74"/>
      <c r="E27" s="74"/>
      <c r="F27" s="74"/>
      <c r="G27" s="75"/>
    </row>
    <row r="28" spans="1:7" ht="26.4" x14ac:dyDescent="0.25">
      <c r="A28" s="49" t="s">
        <v>34</v>
      </c>
      <c r="B28" s="49" t="s">
        <v>2</v>
      </c>
      <c r="C28" s="13" t="s">
        <v>24</v>
      </c>
      <c r="D28" s="80" t="s">
        <v>25</v>
      </c>
      <c r="E28" s="81"/>
      <c r="F28" s="13" t="s">
        <v>26</v>
      </c>
      <c r="G28" s="49" t="s">
        <v>5</v>
      </c>
    </row>
    <row r="29" spans="1:7" s="42" customFormat="1" ht="53.1" customHeight="1" x14ac:dyDescent="0.25">
      <c r="A29" s="38">
        <v>1</v>
      </c>
      <c r="B29" s="43" t="s">
        <v>56</v>
      </c>
      <c r="C29" s="40"/>
      <c r="D29" s="76"/>
      <c r="E29" s="77"/>
      <c r="F29" s="40">
        <f>C29*D29</f>
        <v>0</v>
      </c>
      <c r="G29" s="44" t="s">
        <v>60</v>
      </c>
    </row>
    <row r="30" spans="1:7" ht="24.9" customHeight="1" x14ac:dyDescent="0.25">
      <c r="A30" s="78" t="s">
        <v>35</v>
      </c>
      <c r="B30" s="79"/>
      <c r="C30" s="79"/>
      <c r="D30" s="79"/>
      <c r="E30" s="79"/>
      <c r="F30" s="17">
        <f>SUM(F29:F29)</f>
        <v>0</v>
      </c>
      <c r="G30" s="17"/>
    </row>
    <row r="31" spans="1:7" x14ac:dyDescent="0.25">
      <c r="A31" s="87"/>
      <c r="B31" s="88"/>
      <c r="C31" s="88"/>
      <c r="D31" s="74"/>
      <c r="E31" s="74"/>
      <c r="F31" s="74"/>
      <c r="G31" s="75"/>
    </row>
    <row r="32" spans="1:7" ht="26.4" x14ac:dyDescent="0.25">
      <c r="A32" s="49" t="s">
        <v>36</v>
      </c>
      <c r="B32" s="49" t="s">
        <v>2</v>
      </c>
      <c r="C32" s="13" t="s">
        <v>24</v>
      </c>
      <c r="D32" s="80" t="s">
        <v>25</v>
      </c>
      <c r="E32" s="81"/>
      <c r="F32" s="13" t="s">
        <v>26</v>
      </c>
      <c r="G32" s="49" t="s">
        <v>5</v>
      </c>
    </row>
    <row r="33" spans="1:7" ht="39" customHeight="1" x14ac:dyDescent="0.25">
      <c r="A33" s="18">
        <v>1</v>
      </c>
      <c r="B33" s="24" t="s">
        <v>28</v>
      </c>
      <c r="C33" s="20"/>
      <c r="D33" s="83">
        <v>1</v>
      </c>
      <c r="E33" s="84"/>
      <c r="F33" s="20">
        <f t="shared" ref="F33:F34" si="1">C33*D33</f>
        <v>0</v>
      </c>
      <c r="G33" s="66" t="s">
        <v>80</v>
      </c>
    </row>
    <row r="34" spans="1:7" ht="27.9" customHeight="1" x14ac:dyDescent="0.25">
      <c r="A34" s="18">
        <v>2</v>
      </c>
      <c r="B34" s="24" t="s">
        <v>70</v>
      </c>
      <c r="C34" s="20"/>
      <c r="D34" s="83"/>
      <c r="E34" s="84"/>
      <c r="F34" s="20">
        <f t="shared" si="1"/>
        <v>0</v>
      </c>
      <c r="G34" s="48" t="s">
        <v>83</v>
      </c>
    </row>
    <row r="35" spans="1:7" ht="24.9" customHeight="1" x14ac:dyDescent="0.25">
      <c r="A35" s="78" t="s">
        <v>36</v>
      </c>
      <c r="B35" s="79"/>
      <c r="C35" s="79"/>
      <c r="D35" s="79"/>
      <c r="E35" s="79"/>
      <c r="F35" s="17">
        <f>SUM(F33:F34)</f>
        <v>0</v>
      </c>
      <c r="G35" s="17"/>
    </row>
    <row r="36" spans="1:7" x14ac:dyDescent="0.25">
      <c r="A36" s="87"/>
      <c r="B36" s="88"/>
      <c r="C36" s="88"/>
      <c r="D36" s="74"/>
      <c r="E36" s="74"/>
      <c r="F36" s="74"/>
      <c r="G36" s="75"/>
    </row>
    <row r="37" spans="1:7" ht="39.6" x14ac:dyDescent="0.25">
      <c r="A37" s="49" t="s">
        <v>37</v>
      </c>
      <c r="B37" s="49" t="s">
        <v>2</v>
      </c>
      <c r="C37" s="13" t="s">
        <v>24</v>
      </c>
      <c r="D37" s="80" t="s">
        <v>25</v>
      </c>
      <c r="E37" s="81"/>
      <c r="F37" s="13" t="s">
        <v>26</v>
      </c>
      <c r="G37" s="49" t="s">
        <v>5</v>
      </c>
    </row>
    <row r="38" spans="1:7" ht="36" customHeight="1" x14ac:dyDescent="0.25">
      <c r="A38" s="14">
        <v>1</v>
      </c>
      <c r="B38" s="21" t="s">
        <v>27</v>
      </c>
      <c r="C38" s="16"/>
      <c r="D38" s="89"/>
      <c r="E38" s="90"/>
      <c r="F38" s="16"/>
      <c r="G38" s="67"/>
    </row>
    <row r="39" spans="1:7" ht="36" customHeight="1" x14ac:dyDescent="0.25">
      <c r="A39" s="14">
        <v>2</v>
      </c>
      <c r="B39" s="21" t="s">
        <v>27</v>
      </c>
      <c r="C39" s="16"/>
      <c r="D39" s="89"/>
      <c r="E39" s="90"/>
      <c r="F39" s="16"/>
      <c r="G39" s="67"/>
    </row>
    <row r="40" spans="1:7" ht="24.9" customHeight="1" x14ac:dyDescent="0.25">
      <c r="A40" s="78" t="s">
        <v>37</v>
      </c>
      <c r="B40" s="79"/>
      <c r="C40" s="79"/>
      <c r="D40" s="79"/>
      <c r="E40" s="79"/>
      <c r="F40" s="17">
        <f>SUM(F38:F39)</f>
        <v>0</v>
      </c>
      <c r="G40" s="17"/>
    </row>
    <row r="41" spans="1:7" x14ac:dyDescent="0.25">
      <c r="A41" s="87"/>
      <c r="B41" s="88"/>
      <c r="C41" s="88"/>
      <c r="D41" s="74"/>
      <c r="E41" s="74"/>
      <c r="F41" s="74"/>
      <c r="G41" s="75"/>
    </row>
    <row r="42" spans="1:7" ht="26.4" x14ac:dyDescent="0.25">
      <c r="A42" s="49" t="s">
        <v>38</v>
      </c>
      <c r="B42" s="49" t="s">
        <v>2</v>
      </c>
      <c r="C42" s="13" t="s">
        <v>24</v>
      </c>
      <c r="D42" s="80" t="s">
        <v>25</v>
      </c>
      <c r="E42" s="81"/>
      <c r="F42" s="13" t="s">
        <v>26</v>
      </c>
      <c r="G42" s="49" t="s">
        <v>5</v>
      </c>
    </row>
    <row r="43" spans="1:7" ht="27.9" customHeight="1" x14ac:dyDescent="0.25">
      <c r="A43" s="14">
        <v>1</v>
      </c>
      <c r="B43" s="15" t="s">
        <v>31</v>
      </c>
      <c r="C43" s="16"/>
      <c r="D43" s="83"/>
      <c r="E43" s="84"/>
      <c r="F43" s="16"/>
      <c r="G43" s="69" t="s">
        <v>81</v>
      </c>
    </row>
    <row r="44" spans="1:7" ht="27.9" customHeight="1" x14ac:dyDescent="0.25">
      <c r="A44" s="14">
        <v>2</v>
      </c>
      <c r="B44" s="15" t="s">
        <v>32</v>
      </c>
      <c r="C44" s="16"/>
      <c r="D44" s="83"/>
      <c r="E44" s="84"/>
      <c r="F44" s="16"/>
      <c r="G44" s="22"/>
    </row>
    <row r="45" spans="1:7" ht="24.9" customHeight="1" x14ac:dyDescent="0.25">
      <c r="A45" s="78" t="s">
        <v>38</v>
      </c>
      <c r="B45" s="79"/>
      <c r="C45" s="79"/>
      <c r="D45" s="79"/>
      <c r="E45" s="79"/>
      <c r="F45" s="17">
        <f>SUM(F43:F44)</f>
        <v>0</v>
      </c>
      <c r="G45" s="17"/>
    </row>
    <row r="46" spans="1:7" x14ac:dyDescent="0.25">
      <c r="A46" s="73"/>
      <c r="B46" s="74"/>
      <c r="C46" s="74"/>
      <c r="D46" s="74"/>
      <c r="E46" s="74"/>
      <c r="F46" s="74"/>
      <c r="G46" s="75"/>
    </row>
    <row r="47" spans="1:7" ht="26.4" x14ac:dyDescent="0.25">
      <c r="A47" s="49" t="s">
        <v>39</v>
      </c>
      <c r="B47" s="49" t="s">
        <v>2</v>
      </c>
      <c r="C47" s="13" t="s">
        <v>24</v>
      </c>
      <c r="D47" s="80" t="s">
        <v>25</v>
      </c>
      <c r="E47" s="81"/>
      <c r="F47" s="13" t="s">
        <v>71</v>
      </c>
      <c r="G47" s="49" t="s">
        <v>5</v>
      </c>
    </row>
    <row r="48" spans="1:7" ht="48.6" customHeight="1" x14ac:dyDescent="0.25">
      <c r="A48" s="18">
        <v>1</v>
      </c>
      <c r="B48" s="24" t="s">
        <v>52</v>
      </c>
      <c r="C48" s="20"/>
      <c r="D48" s="83">
        <v>1</v>
      </c>
      <c r="E48" s="84"/>
      <c r="F48" s="20">
        <f>C48*D48</f>
        <v>0</v>
      </c>
      <c r="G48" s="58"/>
    </row>
    <row r="49" spans="1:7" ht="27.9" customHeight="1" x14ac:dyDescent="0.25">
      <c r="A49" s="18">
        <v>2</v>
      </c>
      <c r="B49" s="25" t="s">
        <v>51</v>
      </c>
      <c r="C49" s="20"/>
      <c r="D49" s="83"/>
      <c r="E49" s="84"/>
      <c r="F49" s="20">
        <f>C49*D49*E49</f>
        <v>0</v>
      </c>
      <c r="G49" s="19"/>
    </row>
    <row r="50" spans="1:7" ht="27.9" customHeight="1" x14ac:dyDescent="0.25">
      <c r="A50" s="14">
        <v>3</v>
      </c>
      <c r="B50" s="15" t="s">
        <v>30</v>
      </c>
      <c r="C50" s="23"/>
      <c r="D50" s="85"/>
      <c r="E50" s="86"/>
      <c r="F50" s="16"/>
      <c r="G50" s="70"/>
    </row>
    <row r="51" spans="1:7" ht="24.9" customHeight="1" x14ac:dyDescent="0.25">
      <c r="A51" s="78" t="s">
        <v>40</v>
      </c>
      <c r="B51" s="79"/>
      <c r="C51" s="79"/>
      <c r="D51" s="79"/>
      <c r="E51" s="79"/>
      <c r="F51" s="17">
        <f>SUM(F48:F50)</f>
        <v>0</v>
      </c>
      <c r="G51" s="17"/>
    </row>
    <row r="52" spans="1:7" x14ac:dyDescent="0.25">
      <c r="A52" s="73"/>
      <c r="B52" s="74"/>
      <c r="C52" s="74"/>
      <c r="D52" s="74"/>
      <c r="E52" s="74"/>
      <c r="F52" s="74"/>
      <c r="G52" s="75"/>
    </row>
    <row r="53" spans="1:7" ht="26.4" x14ac:dyDescent="0.25">
      <c r="A53" s="49" t="s">
        <v>41</v>
      </c>
      <c r="B53" s="49" t="s">
        <v>2</v>
      </c>
      <c r="C53" s="13" t="s">
        <v>24</v>
      </c>
      <c r="D53" s="80" t="s">
        <v>25</v>
      </c>
      <c r="E53" s="81"/>
      <c r="F53" s="13" t="s">
        <v>26</v>
      </c>
      <c r="G53" s="49" t="s">
        <v>5</v>
      </c>
    </row>
    <row r="54" spans="1:7" ht="27.9" customHeight="1" x14ac:dyDescent="0.25">
      <c r="A54" s="54">
        <v>1</v>
      </c>
      <c r="B54" s="56" t="s">
        <v>75</v>
      </c>
      <c r="C54" s="52">
        <v>3000</v>
      </c>
      <c r="D54" s="53">
        <v>1</v>
      </c>
      <c r="E54" s="57" t="s">
        <v>82</v>
      </c>
      <c r="F54" s="55">
        <f>C54*D54*E54</f>
        <v>3000</v>
      </c>
      <c r="G54" s="58" t="s">
        <v>89</v>
      </c>
    </row>
    <row r="55" spans="1:7" ht="27.9" customHeight="1" x14ac:dyDescent="0.25">
      <c r="A55" s="59">
        <v>2</v>
      </c>
      <c r="B55" s="60" t="s">
        <v>72</v>
      </c>
      <c r="C55" s="61">
        <v>550</v>
      </c>
      <c r="D55" s="62">
        <v>16</v>
      </c>
      <c r="E55" s="63" t="s">
        <v>76</v>
      </c>
      <c r="F55" s="55">
        <f>C55*D55*E55</f>
        <v>8800</v>
      </c>
      <c r="G55" s="64" t="s">
        <v>87</v>
      </c>
    </row>
    <row r="56" spans="1:7" ht="27.9" customHeight="1" x14ac:dyDescent="0.25">
      <c r="A56" s="68">
        <v>3</v>
      </c>
      <c r="B56" s="60" t="s">
        <v>84</v>
      </c>
      <c r="C56" s="61"/>
      <c r="D56" s="62">
        <v>1</v>
      </c>
      <c r="E56" s="63" t="s">
        <v>85</v>
      </c>
      <c r="F56" s="55">
        <f>C56*D56*E56</f>
        <v>0</v>
      </c>
      <c r="G56" s="64" t="s">
        <v>86</v>
      </c>
    </row>
    <row r="57" spans="1:7" ht="27.9" customHeight="1" x14ac:dyDescent="0.25">
      <c r="A57" s="65">
        <v>4</v>
      </c>
      <c r="B57" s="60" t="s">
        <v>73</v>
      </c>
      <c r="C57" s="61"/>
      <c r="D57" s="62">
        <v>1</v>
      </c>
      <c r="E57" s="63">
        <v>1</v>
      </c>
      <c r="F57" s="55">
        <f>C57*D57*E57</f>
        <v>0</v>
      </c>
      <c r="G57" s="64" t="s">
        <v>74</v>
      </c>
    </row>
    <row r="58" spans="1:7" ht="24.9" customHeight="1" x14ac:dyDescent="0.25">
      <c r="A58" s="78" t="s">
        <v>41</v>
      </c>
      <c r="B58" s="79"/>
      <c r="C58" s="79"/>
      <c r="D58" s="79"/>
      <c r="E58" s="79"/>
      <c r="F58" s="17">
        <f>SUM(F54:F57)</f>
        <v>11800</v>
      </c>
      <c r="G58" s="17"/>
    </row>
    <row r="59" spans="1:7" x14ac:dyDescent="0.25">
      <c r="A59" s="73"/>
      <c r="B59" s="74"/>
      <c r="C59" s="74"/>
      <c r="D59" s="74"/>
      <c r="E59" s="74"/>
      <c r="F59" s="74"/>
      <c r="G59" s="75"/>
    </row>
    <row r="60" spans="1:7" ht="26.4" x14ac:dyDescent="0.25">
      <c r="A60" s="49" t="s">
        <v>48</v>
      </c>
      <c r="B60" s="49" t="s">
        <v>2</v>
      </c>
      <c r="C60" s="13" t="s">
        <v>24</v>
      </c>
      <c r="D60" s="80" t="s">
        <v>25</v>
      </c>
      <c r="E60" s="81"/>
      <c r="F60" s="13" t="s">
        <v>26</v>
      </c>
      <c r="G60" s="49" t="s">
        <v>5</v>
      </c>
    </row>
    <row r="61" spans="1:7" ht="27.9" customHeight="1" x14ac:dyDescent="0.25">
      <c r="A61" s="18">
        <v>1</v>
      </c>
      <c r="B61" s="21" t="s">
        <v>54</v>
      </c>
      <c r="C61" s="20">
        <v>0</v>
      </c>
      <c r="D61" s="83">
        <v>0</v>
      </c>
      <c r="E61" s="84"/>
      <c r="F61" s="20">
        <f>C61*D61</f>
        <v>0</v>
      </c>
      <c r="G61" s="48" t="s">
        <v>77</v>
      </c>
    </row>
    <row r="62" spans="1:7" ht="24.9" customHeight="1" x14ac:dyDescent="0.25">
      <c r="A62" s="78" t="s">
        <v>47</v>
      </c>
      <c r="B62" s="79"/>
      <c r="C62" s="79"/>
      <c r="D62" s="79"/>
      <c r="E62" s="79"/>
      <c r="F62" s="17">
        <f>SUM(F61)</f>
        <v>0</v>
      </c>
      <c r="G62" s="17"/>
    </row>
    <row r="63" spans="1:7" x14ac:dyDescent="0.25">
      <c r="A63" s="73"/>
      <c r="B63" s="74"/>
      <c r="C63" s="74"/>
      <c r="D63" s="74"/>
      <c r="E63" s="74"/>
      <c r="F63" s="74"/>
      <c r="G63" s="75"/>
    </row>
    <row r="64" spans="1:7" ht="26.4" x14ac:dyDescent="0.25">
      <c r="A64" s="49" t="s">
        <v>42</v>
      </c>
      <c r="B64" s="49" t="s">
        <v>2</v>
      </c>
      <c r="C64" s="13" t="s">
        <v>24</v>
      </c>
      <c r="D64" s="80" t="s">
        <v>25</v>
      </c>
      <c r="E64" s="81"/>
      <c r="F64" s="13" t="s">
        <v>26</v>
      </c>
      <c r="G64" s="49" t="s">
        <v>5</v>
      </c>
    </row>
    <row r="65" spans="1:7" s="42" customFormat="1" ht="53.25" customHeight="1" x14ac:dyDescent="0.25">
      <c r="A65" s="38">
        <v>1</v>
      </c>
      <c r="B65" s="45" t="s">
        <v>57</v>
      </c>
      <c r="C65" s="40">
        <v>0</v>
      </c>
      <c r="D65" s="76">
        <v>43</v>
      </c>
      <c r="E65" s="77"/>
      <c r="F65" s="40">
        <f>C65*D65</f>
        <v>0</v>
      </c>
      <c r="G65" s="44" t="s">
        <v>60</v>
      </c>
    </row>
    <row r="66" spans="1:7" ht="24.9" customHeight="1" x14ac:dyDescent="0.25">
      <c r="A66" s="78" t="s">
        <v>42</v>
      </c>
      <c r="B66" s="79"/>
      <c r="C66" s="79"/>
      <c r="D66" s="79"/>
      <c r="E66" s="79"/>
      <c r="F66" s="17">
        <f>SUM(F65:F65)</f>
        <v>0</v>
      </c>
      <c r="G66" s="17"/>
    </row>
    <row r="67" spans="1:7" x14ac:dyDescent="0.25">
      <c r="A67" s="73"/>
      <c r="B67" s="74"/>
      <c r="C67" s="74"/>
      <c r="D67" s="74"/>
      <c r="E67" s="74"/>
      <c r="F67" s="74"/>
      <c r="G67" s="75"/>
    </row>
    <row r="68" spans="1:7" ht="26.4" x14ac:dyDescent="0.25">
      <c r="A68" s="49" t="s">
        <v>43</v>
      </c>
      <c r="B68" s="49" t="s">
        <v>2</v>
      </c>
      <c r="C68" s="13" t="s">
        <v>24</v>
      </c>
      <c r="D68" s="80" t="s">
        <v>50</v>
      </c>
      <c r="E68" s="81"/>
      <c r="F68" s="13" t="s">
        <v>26</v>
      </c>
      <c r="G68" s="49" t="s">
        <v>5</v>
      </c>
    </row>
    <row r="69" spans="1:7" s="42" customFormat="1" ht="27.9" customHeight="1" x14ac:dyDescent="0.25">
      <c r="A69" s="38">
        <v>1</v>
      </c>
      <c r="B69" s="39" t="s">
        <v>55</v>
      </c>
      <c r="C69" s="40">
        <f>F26+F30+F35+F40+F45+F51+F58+F62+F66</f>
        <v>11896</v>
      </c>
      <c r="D69" s="82">
        <v>0.1</v>
      </c>
      <c r="E69" s="77"/>
      <c r="F69" s="46">
        <f>C69*D69</f>
        <v>1189.6000000000001</v>
      </c>
      <c r="G69" s="47" t="s">
        <v>63</v>
      </c>
    </row>
    <row r="70" spans="1:7" ht="24.9" customHeight="1" x14ac:dyDescent="0.25">
      <c r="A70" s="78" t="s">
        <v>44</v>
      </c>
      <c r="B70" s="79"/>
      <c r="C70" s="79"/>
      <c r="D70" s="79"/>
      <c r="E70" s="79"/>
      <c r="F70" s="37">
        <f>SUM(F69)</f>
        <v>1189.6000000000001</v>
      </c>
      <c r="G70" s="17"/>
    </row>
    <row r="71" spans="1:7" x14ac:dyDescent="0.25">
      <c r="A71" s="73"/>
      <c r="B71" s="74"/>
      <c r="C71" s="74"/>
      <c r="D71" s="74"/>
      <c r="E71" s="74"/>
      <c r="F71" s="74"/>
      <c r="G71" s="75"/>
    </row>
  </sheetData>
  <mergeCells count="70">
    <mergeCell ref="B12:C12"/>
    <mergeCell ref="D12:E12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D28:E28"/>
    <mergeCell ref="B19:C19"/>
    <mergeCell ref="D19:E19"/>
    <mergeCell ref="B20:C20"/>
    <mergeCell ref="D20:E20"/>
    <mergeCell ref="A21:C21"/>
    <mergeCell ref="D21:E21"/>
    <mergeCell ref="A22:G22"/>
    <mergeCell ref="D24:E24"/>
    <mergeCell ref="D25:E25"/>
    <mergeCell ref="A26:E26"/>
    <mergeCell ref="A27:G27"/>
    <mergeCell ref="A41:G41"/>
    <mergeCell ref="D29:E29"/>
    <mergeCell ref="A30:E30"/>
    <mergeCell ref="A31:G31"/>
    <mergeCell ref="D32:E32"/>
    <mergeCell ref="D33:E33"/>
    <mergeCell ref="D34:E34"/>
    <mergeCell ref="A35:E35"/>
    <mergeCell ref="A36:G36"/>
    <mergeCell ref="D37:E37"/>
    <mergeCell ref="D38:E38"/>
    <mergeCell ref="A40:E40"/>
    <mergeCell ref="D39:E39"/>
    <mergeCell ref="A51:E51"/>
    <mergeCell ref="D42:E42"/>
    <mergeCell ref="D43:E43"/>
    <mergeCell ref="D44:E44"/>
    <mergeCell ref="A45:E45"/>
    <mergeCell ref="A46:G46"/>
    <mergeCell ref="D47:E47"/>
    <mergeCell ref="D48:E48"/>
    <mergeCell ref="D49:E49"/>
    <mergeCell ref="D50:E50"/>
    <mergeCell ref="D64:E64"/>
    <mergeCell ref="A52:G52"/>
    <mergeCell ref="D53:E53"/>
    <mergeCell ref="A58:E58"/>
    <mergeCell ref="A59:G59"/>
    <mergeCell ref="D60:E60"/>
    <mergeCell ref="D61:E61"/>
    <mergeCell ref="A62:E62"/>
    <mergeCell ref="A63:G63"/>
    <mergeCell ref="A71:G71"/>
    <mergeCell ref="D65:E65"/>
    <mergeCell ref="A66:E66"/>
    <mergeCell ref="A67:G67"/>
    <mergeCell ref="D68:E68"/>
    <mergeCell ref="D69:E69"/>
    <mergeCell ref="A70:E70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tabSelected="1" view="pageBreakPreview" topLeftCell="A10" zoomScale="60" workbookViewId="0">
      <selection activeCell="F55" sqref="F55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1" t="s">
        <v>0</v>
      </c>
      <c r="B1" s="102"/>
      <c r="C1" s="102"/>
      <c r="D1" s="102"/>
      <c r="E1" s="102"/>
      <c r="F1" s="102"/>
      <c r="G1" s="103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27" t="s">
        <v>78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 t="s">
        <v>79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88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72"/>
      <c r="B10" s="104" t="s">
        <v>2</v>
      </c>
      <c r="C10" s="104"/>
      <c r="D10" s="104" t="s">
        <v>3</v>
      </c>
      <c r="E10" s="104"/>
      <c r="F10" s="72" t="s">
        <v>4</v>
      </c>
      <c r="G10" s="72" t="s">
        <v>5</v>
      </c>
    </row>
    <row r="11" spans="1:7" ht="24.9" customHeight="1" x14ac:dyDescent="0.25">
      <c r="A11" s="4" t="s">
        <v>6</v>
      </c>
      <c r="B11" s="91" t="s">
        <v>8</v>
      </c>
      <c r="C11" s="92"/>
      <c r="D11" s="93">
        <f>F26</f>
        <v>162</v>
      </c>
      <c r="E11" s="93"/>
      <c r="F11" s="5"/>
      <c r="G11" s="5"/>
    </row>
    <row r="12" spans="1:7" ht="24.9" customHeight="1" x14ac:dyDescent="0.25">
      <c r="A12" s="4" t="s">
        <v>7</v>
      </c>
      <c r="B12" s="91" t="s">
        <v>29</v>
      </c>
      <c r="C12" s="92"/>
      <c r="D12" s="93">
        <f>F30</f>
        <v>0</v>
      </c>
      <c r="E12" s="93"/>
      <c r="F12" s="5"/>
      <c r="G12" s="5"/>
    </row>
    <row r="13" spans="1:7" ht="24.9" customHeight="1" x14ac:dyDescent="0.25">
      <c r="A13" s="4" t="s">
        <v>9</v>
      </c>
      <c r="B13" s="91" t="s">
        <v>14</v>
      </c>
      <c r="C13" s="92"/>
      <c r="D13" s="93">
        <f>F35</f>
        <v>2000</v>
      </c>
      <c r="E13" s="93"/>
      <c r="F13" s="5"/>
      <c r="G13" s="5"/>
    </row>
    <row r="14" spans="1:7" ht="24.9" customHeight="1" x14ac:dyDescent="0.25">
      <c r="A14" s="4" t="s">
        <v>10</v>
      </c>
      <c r="B14" s="91" t="s">
        <v>45</v>
      </c>
      <c r="C14" s="92"/>
      <c r="D14" s="93">
        <f>F40</f>
        <v>0</v>
      </c>
      <c r="E14" s="93"/>
      <c r="F14" s="5"/>
      <c r="G14" s="5"/>
    </row>
    <row r="15" spans="1:7" ht="24.9" customHeight="1" x14ac:dyDescent="0.25">
      <c r="A15" s="4" t="s">
        <v>11</v>
      </c>
      <c r="B15" s="91" t="s">
        <v>53</v>
      </c>
      <c r="C15" s="92"/>
      <c r="D15" s="93">
        <f>F45</f>
        <v>0</v>
      </c>
      <c r="E15" s="93"/>
      <c r="F15" s="5"/>
      <c r="G15" s="5"/>
    </row>
    <row r="16" spans="1:7" ht="24.9" customHeight="1" x14ac:dyDescent="0.25">
      <c r="A16" s="4" t="s">
        <v>12</v>
      </c>
      <c r="B16" s="91" t="s">
        <v>46</v>
      </c>
      <c r="C16" s="92"/>
      <c r="D16" s="93">
        <f>F51</f>
        <v>0</v>
      </c>
      <c r="E16" s="93"/>
      <c r="F16" s="5"/>
      <c r="G16" s="5"/>
    </row>
    <row r="17" spans="1:7" ht="24.9" customHeight="1" x14ac:dyDescent="0.25">
      <c r="A17" s="4" t="s">
        <v>13</v>
      </c>
      <c r="B17" s="91" t="s">
        <v>17</v>
      </c>
      <c r="C17" s="92"/>
      <c r="D17" s="93">
        <f>F58</f>
        <v>22850</v>
      </c>
      <c r="E17" s="93"/>
      <c r="F17" s="5"/>
      <c r="G17" s="5"/>
    </row>
    <row r="18" spans="1:7" ht="24.9" customHeight="1" x14ac:dyDescent="0.25">
      <c r="A18" s="4" t="s">
        <v>15</v>
      </c>
      <c r="B18" s="91" t="s">
        <v>49</v>
      </c>
      <c r="C18" s="92"/>
      <c r="D18" s="93">
        <f>F62</f>
        <v>0</v>
      </c>
      <c r="E18" s="93"/>
      <c r="F18" s="5"/>
      <c r="G18" s="5"/>
    </row>
    <row r="19" spans="1:7" ht="24.9" customHeight="1" x14ac:dyDescent="0.25">
      <c r="A19" s="4" t="s">
        <v>16</v>
      </c>
      <c r="B19" s="91" t="s">
        <v>19</v>
      </c>
      <c r="C19" s="92"/>
      <c r="D19" s="93">
        <f>F66</f>
        <v>0</v>
      </c>
      <c r="E19" s="93"/>
      <c r="F19" s="50"/>
      <c r="G19" s="51">
        <f>D21/43</f>
        <v>639.84186046511627</v>
      </c>
    </row>
    <row r="20" spans="1:7" ht="24.9" customHeight="1" x14ac:dyDescent="0.25">
      <c r="A20" s="4" t="s">
        <v>18</v>
      </c>
      <c r="B20" s="91" t="s">
        <v>20</v>
      </c>
      <c r="C20" s="92"/>
      <c r="D20" s="93">
        <f>F70</f>
        <v>2501.2000000000003</v>
      </c>
      <c r="E20" s="93"/>
      <c r="F20" s="5"/>
      <c r="G20" s="5" t="s">
        <v>21</v>
      </c>
    </row>
    <row r="21" spans="1:7" ht="24.9" customHeight="1" x14ac:dyDescent="0.25">
      <c r="A21" s="94" t="s">
        <v>22</v>
      </c>
      <c r="B21" s="95"/>
      <c r="C21" s="95"/>
      <c r="D21" s="96">
        <f>SUM(D11:E20)</f>
        <v>27513.200000000001</v>
      </c>
      <c r="E21" s="96"/>
      <c r="F21" s="6"/>
      <c r="G21" s="6"/>
    </row>
    <row r="22" spans="1:7" x14ac:dyDescent="0.25">
      <c r="A22" s="97" t="s">
        <v>23</v>
      </c>
      <c r="B22" s="98"/>
      <c r="C22" s="98"/>
      <c r="D22" s="98"/>
      <c r="E22" s="98"/>
      <c r="F22" s="98"/>
      <c r="G22" s="98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72" t="s">
        <v>33</v>
      </c>
      <c r="B24" s="72" t="s">
        <v>2</v>
      </c>
      <c r="C24" s="13" t="s">
        <v>24</v>
      </c>
      <c r="D24" s="80" t="s">
        <v>25</v>
      </c>
      <c r="E24" s="81"/>
      <c r="F24" s="13" t="s">
        <v>26</v>
      </c>
      <c r="G24" s="72" t="s">
        <v>5</v>
      </c>
    </row>
    <row r="25" spans="1:7" s="42" customFormat="1" ht="53.1" customHeight="1" x14ac:dyDescent="0.25">
      <c r="A25" s="38">
        <v>1</v>
      </c>
      <c r="B25" s="39" t="s">
        <v>58</v>
      </c>
      <c r="C25" s="40">
        <v>6</v>
      </c>
      <c r="D25" s="99">
        <v>27</v>
      </c>
      <c r="E25" s="100"/>
      <c r="F25" s="40">
        <f t="shared" ref="F25" si="0">C25*D25</f>
        <v>162</v>
      </c>
      <c r="G25" s="41" t="s">
        <v>59</v>
      </c>
    </row>
    <row r="26" spans="1:7" ht="24.9" customHeight="1" x14ac:dyDescent="0.25">
      <c r="A26" s="78" t="s">
        <v>33</v>
      </c>
      <c r="B26" s="79"/>
      <c r="C26" s="79"/>
      <c r="D26" s="79"/>
      <c r="E26" s="79"/>
      <c r="F26" s="17">
        <f>SUM(F25:F25)</f>
        <v>162</v>
      </c>
      <c r="G26" s="17"/>
    </row>
    <row r="27" spans="1:7" x14ac:dyDescent="0.25">
      <c r="A27" s="87"/>
      <c r="B27" s="88"/>
      <c r="C27" s="88"/>
      <c r="D27" s="74"/>
      <c r="E27" s="74"/>
      <c r="F27" s="74"/>
      <c r="G27" s="75"/>
    </row>
    <row r="28" spans="1:7" ht="26.4" x14ac:dyDescent="0.25">
      <c r="A28" s="72" t="s">
        <v>34</v>
      </c>
      <c r="B28" s="72" t="s">
        <v>2</v>
      </c>
      <c r="C28" s="13" t="s">
        <v>24</v>
      </c>
      <c r="D28" s="80" t="s">
        <v>25</v>
      </c>
      <c r="E28" s="81"/>
      <c r="F28" s="13" t="s">
        <v>26</v>
      </c>
      <c r="G28" s="72" t="s">
        <v>5</v>
      </c>
    </row>
    <row r="29" spans="1:7" s="42" customFormat="1" ht="53.1" customHeight="1" x14ac:dyDescent="0.25">
      <c r="A29" s="38">
        <v>1</v>
      </c>
      <c r="B29" s="43" t="s">
        <v>56</v>
      </c>
      <c r="C29" s="40"/>
      <c r="D29" s="76"/>
      <c r="E29" s="77"/>
      <c r="F29" s="40">
        <f>C29*D29</f>
        <v>0</v>
      </c>
      <c r="G29" s="44" t="s">
        <v>60</v>
      </c>
    </row>
    <row r="30" spans="1:7" ht="24.9" customHeight="1" x14ac:dyDescent="0.25">
      <c r="A30" s="78" t="s">
        <v>35</v>
      </c>
      <c r="B30" s="79"/>
      <c r="C30" s="79"/>
      <c r="D30" s="79"/>
      <c r="E30" s="79"/>
      <c r="F30" s="17">
        <f>SUM(F29:F29)</f>
        <v>0</v>
      </c>
      <c r="G30" s="17"/>
    </row>
    <row r="31" spans="1:7" x14ac:dyDescent="0.25">
      <c r="A31" s="87"/>
      <c r="B31" s="88"/>
      <c r="C31" s="88"/>
      <c r="D31" s="74"/>
      <c r="E31" s="74"/>
      <c r="F31" s="74"/>
      <c r="G31" s="75"/>
    </row>
    <row r="32" spans="1:7" ht="26.4" x14ac:dyDescent="0.25">
      <c r="A32" s="72" t="s">
        <v>36</v>
      </c>
      <c r="B32" s="72" t="s">
        <v>2</v>
      </c>
      <c r="C32" s="13" t="s">
        <v>24</v>
      </c>
      <c r="D32" s="80" t="s">
        <v>25</v>
      </c>
      <c r="E32" s="81"/>
      <c r="F32" s="13" t="s">
        <v>26</v>
      </c>
      <c r="G32" s="72" t="s">
        <v>5</v>
      </c>
    </row>
    <row r="33" spans="1:7" ht="39" customHeight="1" x14ac:dyDescent="0.25">
      <c r="A33" s="18">
        <v>1</v>
      </c>
      <c r="B33" s="24" t="s">
        <v>28</v>
      </c>
      <c r="C33" s="20"/>
      <c r="D33" s="83">
        <v>1</v>
      </c>
      <c r="E33" s="84"/>
      <c r="F33" s="20">
        <f t="shared" ref="F33:F34" si="1">C33*D33</f>
        <v>0</v>
      </c>
      <c r="G33" s="66" t="s">
        <v>80</v>
      </c>
    </row>
    <row r="34" spans="1:7" ht="27.9" customHeight="1" x14ac:dyDescent="0.25">
      <c r="A34" s="18">
        <v>2</v>
      </c>
      <c r="B34" s="24" t="s">
        <v>70</v>
      </c>
      <c r="C34" s="20">
        <v>2000</v>
      </c>
      <c r="D34" s="83">
        <v>1</v>
      </c>
      <c r="E34" s="84"/>
      <c r="F34" s="20">
        <f t="shared" si="1"/>
        <v>2000</v>
      </c>
      <c r="G34" s="48" t="s">
        <v>83</v>
      </c>
    </row>
    <row r="35" spans="1:7" ht="24.9" customHeight="1" x14ac:dyDescent="0.25">
      <c r="A35" s="78" t="s">
        <v>36</v>
      </c>
      <c r="B35" s="79"/>
      <c r="C35" s="79"/>
      <c r="D35" s="79"/>
      <c r="E35" s="79"/>
      <c r="F35" s="17">
        <f>SUM(F33:F34)</f>
        <v>2000</v>
      </c>
      <c r="G35" s="17"/>
    </row>
    <row r="36" spans="1:7" x14ac:dyDescent="0.25">
      <c r="A36" s="87"/>
      <c r="B36" s="88"/>
      <c r="C36" s="88"/>
      <c r="D36" s="74"/>
      <c r="E36" s="74"/>
      <c r="F36" s="74"/>
      <c r="G36" s="75"/>
    </row>
    <row r="37" spans="1:7" ht="39.6" x14ac:dyDescent="0.25">
      <c r="A37" s="72" t="s">
        <v>37</v>
      </c>
      <c r="B37" s="72" t="s">
        <v>2</v>
      </c>
      <c r="C37" s="13" t="s">
        <v>24</v>
      </c>
      <c r="D37" s="80" t="s">
        <v>25</v>
      </c>
      <c r="E37" s="81"/>
      <c r="F37" s="13" t="s">
        <v>26</v>
      </c>
      <c r="G37" s="72" t="s">
        <v>5</v>
      </c>
    </row>
    <row r="38" spans="1:7" ht="36" customHeight="1" x14ac:dyDescent="0.25">
      <c r="A38" s="14">
        <v>1</v>
      </c>
      <c r="B38" s="21" t="s">
        <v>27</v>
      </c>
      <c r="C38" s="16"/>
      <c r="D38" s="89"/>
      <c r="E38" s="90"/>
      <c r="F38" s="16"/>
      <c r="G38" s="67"/>
    </row>
    <row r="39" spans="1:7" ht="36" customHeight="1" x14ac:dyDescent="0.25">
      <c r="A39" s="14">
        <v>2</v>
      </c>
      <c r="B39" s="21" t="s">
        <v>27</v>
      </c>
      <c r="C39" s="16"/>
      <c r="D39" s="89"/>
      <c r="E39" s="90"/>
      <c r="F39" s="16"/>
      <c r="G39" s="67"/>
    </row>
    <row r="40" spans="1:7" ht="24.9" customHeight="1" x14ac:dyDescent="0.25">
      <c r="A40" s="78" t="s">
        <v>37</v>
      </c>
      <c r="B40" s="79"/>
      <c r="C40" s="79"/>
      <c r="D40" s="79"/>
      <c r="E40" s="79"/>
      <c r="F40" s="17">
        <f>SUM(F38:F39)</f>
        <v>0</v>
      </c>
      <c r="G40" s="17"/>
    </row>
    <row r="41" spans="1:7" x14ac:dyDescent="0.25">
      <c r="A41" s="87"/>
      <c r="B41" s="88"/>
      <c r="C41" s="88"/>
      <c r="D41" s="74"/>
      <c r="E41" s="74"/>
      <c r="F41" s="74"/>
      <c r="G41" s="75"/>
    </row>
    <row r="42" spans="1:7" ht="26.4" x14ac:dyDescent="0.25">
      <c r="A42" s="72" t="s">
        <v>38</v>
      </c>
      <c r="B42" s="72" t="s">
        <v>2</v>
      </c>
      <c r="C42" s="13" t="s">
        <v>24</v>
      </c>
      <c r="D42" s="80" t="s">
        <v>25</v>
      </c>
      <c r="E42" s="81"/>
      <c r="F42" s="13" t="s">
        <v>26</v>
      </c>
      <c r="G42" s="72" t="s">
        <v>5</v>
      </c>
    </row>
    <row r="43" spans="1:7" ht="27.9" customHeight="1" x14ac:dyDescent="0.25">
      <c r="A43" s="14">
        <v>1</v>
      </c>
      <c r="B43" s="15" t="s">
        <v>31</v>
      </c>
      <c r="C43" s="16"/>
      <c r="D43" s="83"/>
      <c r="E43" s="84"/>
      <c r="F43" s="16"/>
      <c r="G43" s="69" t="s">
        <v>81</v>
      </c>
    </row>
    <row r="44" spans="1:7" ht="27.9" customHeight="1" x14ac:dyDescent="0.25">
      <c r="A44" s="14">
        <v>2</v>
      </c>
      <c r="B44" s="15" t="s">
        <v>32</v>
      </c>
      <c r="C44" s="16"/>
      <c r="D44" s="83"/>
      <c r="E44" s="84"/>
      <c r="F44" s="16"/>
      <c r="G44" s="22"/>
    </row>
    <row r="45" spans="1:7" ht="24.9" customHeight="1" x14ac:dyDescent="0.25">
      <c r="A45" s="78" t="s">
        <v>38</v>
      </c>
      <c r="B45" s="79"/>
      <c r="C45" s="79"/>
      <c r="D45" s="79"/>
      <c r="E45" s="79"/>
      <c r="F45" s="17">
        <f>SUM(F43:F44)</f>
        <v>0</v>
      </c>
      <c r="G45" s="17"/>
    </row>
    <row r="46" spans="1:7" x14ac:dyDescent="0.25">
      <c r="A46" s="73"/>
      <c r="B46" s="74"/>
      <c r="C46" s="74"/>
      <c r="D46" s="74"/>
      <c r="E46" s="74"/>
      <c r="F46" s="74"/>
      <c r="G46" s="75"/>
    </row>
    <row r="47" spans="1:7" ht="26.4" x14ac:dyDescent="0.25">
      <c r="A47" s="72" t="s">
        <v>39</v>
      </c>
      <c r="B47" s="72" t="s">
        <v>2</v>
      </c>
      <c r="C47" s="13" t="s">
        <v>24</v>
      </c>
      <c r="D47" s="80" t="s">
        <v>25</v>
      </c>
      <c r="E47" s="81"/>
      <c r="F47" s="13" t="s">
        <v>71</v>
      </c>
      <c r="G47" s="72" t="s">
        <v>5</v>
      </c>
    </row>
    <row r="48" spans="1:7" ht="48.6" customHeight="1" x14ac:dyDescent="0.25">
      <c r="A48" s="18">
        <v>1</v>
      </c>
      <c r="B48" s="24" t="s">
        <v>52</v>
      </c>
      <c r="C48" s="20"/>
      <c r="D48" s="83">
        <v>1</v>
      </c>
      <c r="E48" s="84"/>
      <c r="F48" s="20">
        <f>C48*D48</f>
        <v>0</v>
      </c>
      <c r="G48" s="58"/>
    </row>
    <row r="49" spans="1:7" ht="27.9" customHeight="1" x14ac:dyDescent="0.25">
      <c r="A49" s="18">
        <v>2</v>
      </c>
      <c r="B49" s="25" t="s">
        <v>51</v>
      </c>
      <c r="C49" s="20"/>
      <c r="D49" s="83"/>
      <c r="E49" s="84"/>
      <c r="F49" s="20">
        <f>C49*D49*E49</f>
        <v>0</v>
      </c>
      <c r="G49" s="19"/>
    </row>
    <row r="50" spans="1:7" ht="27.9" customHeight="1" x14ac:dyDescent="0.25">
      <c r="A50" s="14">
        <v>3</v>
      </c>
      <c r="B50" s="15" t="s">
        <v>30</v>
      </c>
      <c r="C50" s="23"/>
      <c r="D50" s="85"/>
      <c r="E50" s="86"/>
      <c r="F50" s="16"/>
      <c r="G50" s="70"/>
    </row>
    <row r="51" spans="1:7" ht="24.9" customHeight="1" x14ac:dyDescent="0.25">
      <c r="A51" s="78" t="s">
        <v>40</v>
      </c>
      <c r="B51" s="79"/>
      <c r="C51" s="79"/>
      <c r="D51" s="79"/>
      <c r="E51" s="79"/>
      <c r="F51" s="17">
        <f>SUM(F48:F50)</f>
        <v>0</v>
      </c>
      <c r="G51" s="17"/>
    </row>
    <row r="52" spans="1:7" x14ac:dyDescent="0.25">
      <c r="A52" s="73"/>
      <c r="B52" s="74"/>
      <c r="C52" s="74"/>
      <c r="D52" s="74"/>
      <c r="E52" s="74"/>
      <c r="F52" s="74"/>
      <c r="G52" s="75"/>
    </row>
    <row r="53" spans="1:7" ht="26.4" x14ac:dyDescent="0.25">
      <c r="A53" s="72" t="s">
        <v>41</v>
      </c>
      <c r="B53" s="72" t="s">
        <v>2</v>
      </c>
      <c r="C53" s="13" t="s">
        <v>24</v>
      </c>
      <c r="D53" s="80" t="s">
        <v>25</v>
      </c>
      <c r="E53" s="81"/>
      <c r="F53" s="13" t="s">
        <v>26</v>
      </c>
      <c r="G53" s="72" t="s">
        <v>5</v>
      </c>
    </row>
    <row r="54" spans="1:7" ht="27.9" customHeight="1" x14ac:dyDescent="0.25">
      <c r="A54" s="54">
        <v>1</v>
      </c>
      <c r="B54" s="56" t="s">
        <v>75</v>
      </c>
      <c r="C54" s="52">
        <v>8000</v>
      </c>
      <c r="D54" s="53">
        <v>1</v>
      </c>
      <c r="E54" s="57" t="s">
        <v>76</v>
      </c>
      <c r="F54" s="55">
        <f>C54*D54*E54</f>
        <v>8000</v>
      </c>
      <c r="G54" s="58" t="s">
        <v>89</v>
      </c>
    </row>
    <row r="55" spans="1:7" ht="27.9" customHeight="1" x14ac:dyDescent="0.25">
      <c r="A55" s="59">
        <v>2</v>
      </c>
      <c r="B55" s="60" t="s">
        <v>72</v>
      </c>
      <c r="C55" s="61">
        <v>550</v>
      </c>
      <c r="D55" s="62">
        <v>27</v>
      </c>
      <c r="E55" s="63" t="s">
        <v>76</v>
      </c>
      <c r="F55" s="55">
        <f>C55*D55*E55</f>
        <v>14850</v>
      </c>
      <c r="G55" s="64" t="s">
        <v>87</v>
      </c>
    </row>
    <row r="56" spans="1:7" ht="27.9" customHeight="1" x14ac:dyDescent="0.25">
      <c r="A56" s="68">
        <v>3</v>
      </c>
      <c r="B56" s="60" t="s">
        <v>84</v>
      </c>
      <c r="C56" s="61"/>
      <c r="D56" s="62">
        <v>1</v>
      </c>
      <c r="E56" s="63" t="s">
        <v>76</v>
      </c>
      <c r="F56" s="55">
        <f>C56*D56*E56</f>
        <v>0</v>
      </c>
      <c r="G56" s="64" t="s">
        <v>86</v>
      </c>
    </row>
    <row r="57" spans="1:7" ht="27.9" customHeight="1" x14ac:dyDescent="0.25">
      <c r="A57" s="65">
        <v>4</v>
      </c>
      <c r="B57" s="60" t="s">
        <v>73</v>
      </c>
      <c r="C57" s="61"/>
      <c r="D57" s="62">
        <v>1</v>
      </c>
      <c r="E57" s="63">
        <v>1</v>
      </c>
      <c r="F57" s="55">
        <f>C57*D57*E57</f>
        <v>0</v>
      </c>
      <c r="G57" s="64" t="s">
        <v>74</v>
      </c>
    </row>
    <row r="58" spans="1:7" ht="24.9" customHeight="1" x14ac:dyDescent="0.25">
      <c r="A58" s="78" t="s">
        <v>41</v>
      </c>
      <c r="B58" s="79"/>
      <c r="C58" s="79"/>
      <c r="D58" s="79"/>
      <c r="E58" s="79"/>
      <c r="F58" s="17">
        <f>SUM(F54:F57)</f>
        <v>22850</v>
      </c>
      <c r="G58" s="17"/>
    </row>
    <row r="59" spans="1:7" x14ac:dyDescent="0.25">
      <c r="A59" s="73"/>
      <c r="B59" s="74"/>
      <c r="C59" s="74"/>
      <c r="D59" s="74"/>
      <c r="E59" s="74"/>
      <c r="F59" s="74"/>
      <c r="G59" s="75"/>
    </row>
    <row r="60" spans="1:7" ht="26.4" x14ac:dyDescent="0.25">
      <c r="A60" s="72" t="s">
        <v>48</v>
      </c>
      <c r="B60" s="72" t="s">
        <v>2</v>
      </c>
      <c r="C60" s="13" t="s">
        <v>24</v>
      </c>
      <c r="D60" s="80" t="s">
        <v>25</v>
      </c>
      <c r="E60" s="81"/>
      <c r="F60" s="13" t="s">
        <v>26</v>
      </c>
      <c r="G60" s="72" t="s">
        <v>5</v>
      </c>
    </row>
    <row r="61" spans="1:7" ht="27.9" customHeight="1" x14ac:dyDescent="0.25">
      <c r="A61" s="18">
        <v>1</v>
      </c>
      <c r="B61" s="21" t="s">
        <v>54</v>
      </c>
      <c r="C61" s="20">
        <v>0</v>
      </c>
      <c r="D61" s="83">
        <v>0</v>
      </c>
      <c r="E61" s="84"/>
      <c r="F61" s="20">
        <f>C61*D61</f>
        <v>0</v>
      </c>
      <c r="G61" s="48" t="s">
        <v>77</v>
      </c>
    </row>
    <row r="62" spans="1:7" ht="24.9" customHeight="1" x14ac:dyDescent="0.25">
      <c r="A62" s="78" t="s">
        <v>47</v>
      </c>
      <c r="B62" s="79"/>
      <c r="C62" s="79"/>
      <c r="D62" s="79"/>
      <c r="E62" s="79"/>
      <c r="F62" s="17">
        <f>SUM(F61)</f>
        <v>0</v>
      </c>
      <c r="G62" s="17"/>
    </row>
    <row r="63" spans="1:7" x14ac:dyDescent="0.25">
      <c r="A63" s="73"/>
      <c r="B63" s="74"/>
      <c r="C63" s="74"/>
      <c r="D63" s="74"/>
      <c r="E63" s="74"/>
      <c r="F63" s="74"/>
      <c r="G63" s="75"/>
    </row>
    <row r="64" spans="1:7" ht="26.4" x14ac:dyDescent="0.25">
      <c r="A64" s="72" t="s">
        <v>42</v>
      </c>
      <c r="B64" s="72" t="s">
        <v>2</v>
      </c>
      <c r="C64" s="13" t="s">
        <v>24</v>
      </c>
      <c r="D64" s="80" t="s">
        <v>25</v>
      </c>
      <c r="E64" s="81"/>
      <c r="F64" s="13" t="s">
        <v>26</v>
      </c>
      <c r="G64" s="72" t="s">
        <v>5</v>
      </c>
    </row>
    <row r="65" spans="1:7" s="42" customFormat="1" ht="53.25" customHeight="1" x14ac:dyDescent="0.25">
      <c r="A65" s="38">
        <v>1</v>
      </c>
      <c r="B65" s="45" t="s">
        <v>57</v>
      </c>
      <c r="C65" s="40">
        <v>0</v>
      </c>
      <c r="D65" s="76">
        <v>43</v>
      </c>
      <c r="E65" s="77"/>
      <c r="F65" s="40">
        <f>C65*D65</f>
        <v>0</v>
      </c>
      <c r="G65" s="44" t="s">
        <v>60</v>
      </c>
    </row>
    <row r="66" spans="1:7" ht="24.9" customHeight="1" x14ac:dyDescent="0.25">
      <c r="A66" s="78" t="s">
        <v>42</v>
      </c>
      <c r="B66" s="79"/>
      <c r="C66" s="79"/>
      <c r="D66" s="79"/>
      <c r="E66" s="79"/>
      <c r="F66" s="17">
        <f>SUM(F65:F65)</f>
        <v>0</v>
      </c>
      <c r="G66" s="17"/>
    </row>
    <row r="67" spans="1:7" x14ac:dyDescent="0.25">
      <c r="A67" s="73"/>
      <c r="B67" s="74"/>
      <c r="C67" s="74"/>
      <c r="D67" s="74"/>
      <c r="E67" s="74"/>
      <c r="F67" s="74"/>
      <c r="G67" s="75"/>
    </row>
    <row r="68" spans="1:7" ht="26.4" x14ac:dyDescent="0.25">
      <c r="A68" s="72" t="s">
        <v>43</v>
      </c>
      <c r="B68" s="72" t="s">
        <v>2</v>
      </c>
      <c r="C68" s="13" t="s">
        <v>24</v>
      </c>
      <c r="D68" s="80" t="s">
        <v>50</v>
      </c>
      <c r="E68" s="81"/>
      <c r="F68" s="13" t="s">
        <v>26</v>
      </c>
      <c r="G68" s="72" t="s">
        <v>5</v>
      </c>
    </row>
    <row r="69" spans="1:7" s="42" customFormat="1" ht="27.9" customHeight="1" x14ac:dyDescent="0.25">
      <c r="A69" s="38">
        <v>1</v>
      </c>
      <c r="B69" s="39" t="s">
        <v>55</v>
      </c>
      <c r="C69" s="40">
        <f>F26+F30+F35+F40+F45+F51+F58+F62+F66</f>
        <v>25012</v>
      </c>
      <c r="D69" s="82">
        <v>0.1</v>
      </c>
      <c r="E69" s="77"/>
      <c r="F69" s="46">
        <f>C69*D69</f>
        <v>2501.2000000000003</v>
      </c>
      <c r="G69" s="47" t="s">
        <v>63</v>
      </c>
    </row>
    <row r="70" spans="1:7" ht="24.9" customHeight="1" x14ac:dyDescent="0.25">
      <c r="A70" s="78" t="s">
        <v>44</v>
      </c>
      <c r="B70" s="79"/>
      <c r="C70" s="79"/>
      <c r="D70" s="79"/>
      <c r="E70" s="79"/>
      <c r="F70" s="37">
        <f>SUM(F69)</f>
        <v>2501.2000000000003</v>
      </c>
      <c r="G70" s="17"/>
    </row>
    <row r="71" spans="1:7" x14ac:dyDescent="0.25">
      <c r="A71" s="73"/>
      <c r="B71" s="74"/>
      <c r="C71" s="74"/>
      <c r="D71" s="74"/>
      <c r="E71" s="74"/>
      <c r="F71" s="74"/>
      <c r="G71" s="75"/>
    </row>
  </sheetData>
  <mergeCells count="70">
    <mergeCell ref="D69:E69"/>
    <mergeCell ref="A70:E70"/>
    <mergeCell ref="A71:G71"/>
    <mergeCell ref="A63:G63"/>
    <mergeCell ref="D64:E64"/>
    <mergeCell ref="D65:E65"/>
    <mergeCell ref="A66:E66"/>
    <mergeCell ref="A67:G67"/>
    <mergeCell ref="D68:E68"/>
    <mergeCell ref="D53:E53"/>
    <mergeCell ref="A58:E58"/>
    <mergeCell ref="A59:G59"/>
    <mergeCell ref="D60:E60"/>
    <mergeCell ref="D61:E61"/>
    <mergeCell ref="A62:E62"/>
    <mergeCell ref="D47:E47"/>
    <mergeCell ref="D48:E48"/>
    <mergeCell ref="D49:E49"/>
    <mergeCell ref="D50:E50"/>
    <mergeCell ref="A51:E51"/>
    <mergeCell ref="A52:G52"/>
    <mergeCell ref="A41:G41"/>
    <mergeCell ref="D42:E42"/>
    <mergeCell ref="D43:E43"/>
    <mergeCell ref="D44:E44"/>
    <mergeCell ref="A45:E45"/>
    <mergeCell ref="A46:G46"/>
    <mergeCell ref="A35:E35"/>
    <mergeCell ref="A36:G36"/>
    <mergeCell ref="D37:E37"/>
    <mergeCell ref="D38:E38"/>
    <mergeCell ref="D39:E39"/>
    <mergeCell ref="A40:E40"/>
    <mergeCell ref="D29:E29"/>
    <mergeCell ref="A30:E30"/>
    <mergeCell ref="A31:G31"/>
    <mergeCell ref="D32:E32"/>
    <mergeCell ref="D33:E33"/>
    <mergeCell ref="D34:E34"/>
    <mergeCell ref="A22:G22"/>
    <mergeCell ref="D24:E24"/>
    <mergeCell ref="D25:E25"/>
    <mergeCell ref="A26:E26"/>
    <mergeCell ref="A27:G27"/>
    <mergeCell ref="D28:E28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A1:G1"/>
    <mergeCell ref="B10:C10"/>
    <mergeCell ref="D10:E10"/>
    <mergeCell ref="B11:C11"/>
    <mergeCell ref="D11:E11"/>
    <mergeCell ref="B12:C12"/>
    <mergeCell ref="D12:E12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华晨宝马</vt:lpstr>
      <vt:lpstr>宝马中国</vt:lpstr>
      <vt:lpstr>汇总</vt:lpstr>
      <vt:lpstr>Sheet1</vt:lpstr>
      <vt:lpstr>宝马中国!Print_Area</vt:lpstr>
      <vt:lpstr>华晨宝马!Print_Area</vt:lpstr>
      <vt:lpstr>汇总!Print_Area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2019-12-03T05:45:04Z</dcterms:modified>
</cp:coreProperties>
</file>