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<sst xmlns="http://schemas.openxmlformats.org/spreadsheetml/2006/main" count="169" uniqueCount="124">
  <si>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</si>
  <si>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</si>
  <si>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</si>
  <si>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</si>
  <si>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</si>
  <si>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</si>
  <si>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</si>
  <si>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</si>
  <si>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</si>
  <si>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</si>
  <si>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</si>
  <si>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</si>
  <si>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</si>
  <si>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</si>
  <si>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</si>
  <si>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</si>
  <si>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</si>
  <si>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</si>
  <si>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</si>
  <si>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</si>
  <si>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</si>
  <si>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</si>
  <si>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</si>
  <si>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</si>
  <si>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</si>
  <si>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</si>
  <si>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</si>
  <si>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</si>
  <si>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</si>
  <si>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</si>
  <si>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</si>
  <si>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</si>
  <si>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</si>
  <si>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</si>
  <si>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</si>
  <si>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</si>
  <si>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</si>
  <si>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</si>
  <si>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</si>
  <si>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</si>
  <si>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</si>
  <si>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跑腿帮买-KKV(厦门湖里万达广..</t>
  </si>
  <si>
    <t>吃饭</t>
  </si>
  <si>
    <t>海角烧烤屋</t>
  </si>
  <si>
    <t>晨光文具(龙华路店)</t>
  </si>
  <si>
    <t>德邦</t>
  </si>
  <si>
    <t>代付</t>
  </si>
  <si>
    <t>吉野家</t>
  </si>
  <si>
    <t>跑腿帮买-KKV(厦门加州广场店)</t>
  </si>
  <si>
    <t>代付顺丰</t>
  </si>
  <si>
    <t>衣服租赁</t>
  </si>
  <si>
    <t>manner caffe</t>
  </si>
  <si>
    <t>硬盘</t>
  </si>
  <si>
    <t>夜市人生·海鲜烧烤·螃蟹·小龙虾</t>
  </si>
  <si>
    <t>迪购超市(曾厝垵店)</t>
  </si>
  <si>
    <t>京东便利店(软件园店)</t>
  </si>
  <si>
    <t>天一超市(思明店)</t>
  </si>
  <si>
    <t>味全</t>
  </si>
  <si>
    <t>酒心巧克力</t>
  </si>
  <si>
    <t>鹭芳</t>
  </si>
  <si>
    <t>钥匙链</t>
  </si>
  <si>
    <t>积木墙定金</t>
  </si>
  <si>
    <t>康佰家大药房(思明上李店)</t>
  </si>
  <si>
    <t>乐爱达沐汐生活超市(思明区店)</t>
  </si>
  <si>
    <t>邻家便利店(曾厝垵店)</t>
  </si>
  <si>
    <t>欢乐购24小时快送超市</t>
  </si>
  <si>
    <t>享佳优选超市</t>
  </si>
  <si>
    <t>小柴购超市（万象城店）</t>
  </si>
  <si>
    <t>垦豆咖啡</t>
  </si>
  <si>
    <t>京东便利店(万象城店)</t>
  </si>
  <si>
    <t>桌牌定金</t>
  </si>
  <si>
    <t>耳钉</t>
  </si>
  <si>
    <t>挂件</t>
  </si>
  <si>
    <t>车内摆件</t>
  </si>
  <si>
    <t>冰箱贴</t>
  </si>
  <si>
    <t>宇航员灯</t>
  </si>
  <si>
    <t>发卡</t>
  </si>
  <si>
    <t>挂坠</t>
  </si>
  <si>
    <t>钥匙扣</t>
  </si>
  <si>
    <t>小夹子</t>
  </si>
  <si>
    <t>开瓶器</t>
  </si>
  <si>
    <t>胸针</t>
  </si>
  <si>
    <t>托盘布加运费</t>
  </si>
  <si>
    <t>包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</si>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</sst>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/>
      <diagonal/>
    </border>
    <border>
      <left style="thin">
        <color rgb="FFDEE0E3"/>
      </left>
      <right style="thin">
        <color rgb="FFDEE0E3"/>
      </right>
      <top/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22" applyNumberFormat="0" applyAlignment="0" applyProtection="0">
      <alignment vertical="center"/>
    </xf>
    <xf numFmtId="0" fontId="19" fillId="12" borderId="23" applyNumberFormat="0" applyAlignment="0" applyProtection="0">
      <alignment vertical="center"/>
    </xf>
    <xf numFmtId="0" fontId="20" fillId="12" borderId="22" applyNumberFormat="0" applyAlignment="0" applyProtection="0">
      <alignment vertical="center"/>
    </xf>
    <xf numFmtId="0" fontId="21" fillId="13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115"/>
  <sheetViews>
    <sheetView tabSelected="1" topLeftCell="A96" workbookViewId="0">
      <selection activeCell="I110" sqref="I110"/>
    </sheetView>
  </sheetViews>
  <sheetFormatPr defaultColWidth="9" defaultRowHeight="21" customHeight="1"/>
  <cols>
    <col min="1" max="1" width="9" style="40"/>
    <col min="2" max="2" width="16.7545454545455" customWidth="1"/>
    <col min="3" max="3" width="12.8181818181818" style="41"/>
    <col min="5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4"/>
      <c r="J2" s="64"/>
      <c r="K2" s="64"/>
      <c r="L2" s="64"/>
    </row>
    <row r="3" customHeight="1" spans="9:10">
      <c r="I3" s="65" t="s">
        <v>1</v>
      </c>
      <c r="J3" s="66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62"/>
      <c r="J6" s="67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62"/>
      <c r="J7" s="68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62"/>
      <c r="J8" s="68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62"/>
      <c r="J9" s="68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62"/>
      <c r="J10" s="68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69"/>
      <c r="J11" s="70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>C12*D12</f>
        <v>0</v>
      </c>
      <c r="F12" s="50">
        <v>0</v>
      </c>
      <c r="G12" s="50">
        <v>0</v>
      </c>
      <c r="H12" s="50">
        <f>F12+G12</f>
        <v>0</v>
      </c>
      <c r="I12" s="62"/>
      <c r="J12" s="67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1">F13+G13</f>
        <v>0</v>
      </c>
      <c r="I13" s="62"/>
      <c r="J13" s="68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2">SUM(D12)</f>
        <v>0</v>
      </c>
      <c r="E14" s="54">
        <f t="shared" si="2"/>
        <v>0</v>
      </c>
      <c r="F14" s="54">
        <f>SUM(F12:F13)</f>
        <v>0</v>
      </c>
      <c r="G14" s="54">
        <f t="shared" ref="G14:H14" si="3">SUM(G12:G13)</f>
        <v>0</v>
      </c>
      <c r="H14" s="54">
        <f t="shared" si="3"/>
        <v>0</v>
      </c>
      <c r="I14" s="69"/>
      <c r="J14" s="70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>C15*D15</f>
        <v>0</v>
      </c>
      <c r="F15" s="50">
        <v>0</v>
      </c>
      <c r="G15" s="50">
        <v>0</v>
      </c>
      <c r="H15" s="50">
        <f>F15+G15</f>
        <v>0</v>
      </c>
      <c r="I15" s="62"/>
      <c r="J15" s="71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62"/>
      <c r="J16" s="72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62"/>
      <c r="J17" s="72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62"/>
      <c r="J18" s="72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4">SUM(D15)</f>
        <v>0</v>
      </c>
      <c r="E19" s="54">
        <f t="shared" si="4"/>
        <v>0</v>
      </c>
      <c r="F19" s="54">
        <f t="shared" si="4"/>
        <v>0</v>
      </c>
      <c r="G19" s="54">
        <f t="shared" si="4"/>
        <v>0</v>
      </c>
      <c r="H19" s="54">
        <f t="shared" si="4"/>
        <v>0</v>
      </c>
      <c r="I19" s="69"/>
      <c r="J19" s="73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>C20*D20</f>
        <v>0</v>
      </c>
      <c r="F20" s="50"/>
      <c r="G20" s="50">
        <v>0</v>
      </c>
      <c r="H20" s="50">
        <f>F20+G20</f>
        <v>0</v>
      </c>
      <c r="I20" s="62"/>
      <c r="J20" s="71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62"/>
      <c r="J21" s="72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5">SUM(D20)</f>
        <v>0</v>
      </c>
      <c r="E22" s="54">
        <f t="shared" si="5"/>
        <v>0</v>
      </c>
      <c r="F22" s="54">
        <f>SUM(F20:F21)</f>
        <v>0</v>
      </c>
      <c r="G22" s="54">
        <f t="shared" si="5"/>
        <v>0</v>
      </c>
      <c r="H22" s="54">
        <f>SUM(H20:H21)</f>
        <v>0</v>
      </c>
      <c r="I22" s="69"/>
      <c r="J22" s="73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>C23*D23</f>
        <v>0</v>
      </c>
      <c r="F23" s="50"/>
      <c r="G23" s="50">
        <v>0</v>
      </c>
      <c r="H23" s="50">
        <f>F23+G23</f>
        <v>0</v>
      </c>
      <c r="I23" s="62"/>
      <c r="J23" s="67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6">F24+G24</f>
        <v>0</v>
      </c>
      <c r="I24" s="62"/>
      <c r="J24" s="68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7">SUM(D23)</f>
        <v>0</v>
      </c>
      <c r="E25" s="54">
        <f t="shared" si="7"/>
        <v>0</v>
      </c>
      <c r="F25" s="54">
        <f>SUM(F23:F24)</f>
        <v>0</v>
      </c>
      <c r="G25" s="54">
        <f t="shared" ref="G25:H25" si="8">SUM(G23:G24)</f>
        <v>0</v>
      </c>
      <c r="H25" s="54">
        <f t="shared" si="8"/>
        <v>0</v>
      </c>
      <c r="I25" s="69"/>
      <c r="J25" s="70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>C26*D26</f>
        <v>0</v>
      </c>
      <c r="F26" s="50">
        <v>0</v>
      </c>
      <c r="G26" s="50">
        <v>0</v>
      </c>
      <c r="H26" s="50">
        <f>F26+G26</f>
        <v>0</v>
      </c>
      <c r="I26" s="62"/>
      <c r="J26" s="67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62"/>
      <c r="J27" s="72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62"/>
      <c r="J28" s="72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62"/>
      <c r="J29" s="72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9">SUM(D26)</f>
        <v>0</v>
      </c>
      <c r="E30" s="54">
        <f t="shared" si="9"/>
        <v>0</v>
      </c>
      <c r="F30" s="54">
        <f t="shared" si="9"/>
        <v>0</v>
      </c>
      <c r="G30" s="54">
        <f t="shared" si="9"/>
        <v>0</v>
      </c>
      <c r="H30" s="54">
        <f t="shared" si="9"/>
        <v>0</v>
      </c>
      <c r="I30" s="69"/>
      <c r="J30" s="73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>C31*D31</f>
        <v>0</v>
      </c>
      <c r="F31" s="50">
        <v>0</v>
      </c>
      <c r="G31" s="50">
        <v>0</v>
      </c>
      <c r="H31" s="50">
        <f>F31+G31</f>
        <v>0</v>
      </c>
      <c r="I31" s="62"/>
      <c r="J31" s="74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62"/>
      <c r="J32" s="75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62"/>
      <c r="J33" s="75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62"/>
      <c r="J34" s="75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0">SUM(D31)</f>
        <v>0</v>
      </c>
      <c r="E35" s="54">
        <f t="shared" si="10"/>
        <v>0</v>
      </c>
      <c r="F35" s="54">
        <f t="shared" si="10"/>
        <v>0</v>
      </c>
      <c r="G35" s="54">
        <f t="shared" si="10"/>
        <v>0</v>
      </c>
      <c r="H35" s="54">
        <f t="shared" si="10"/>
        <v>0</v>
      </c>
      <c r="I35" s="69"/>
      <c r="J35" s="76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>C36*D36</f>
        <v>0</v>
      </c>
      <c r="F36" s="50">
        <v>0</v>
      </c>
      <c r="G36" s="50">
        <v>0</v>
      </c>
      <c r="H36" s="50">
        <f>F36+G36</f>
        <v>0</v>
      </c>
      <c r="I36" s="62"/>
      <c r="J36" s="71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62"/>
      <c r="J37" s="72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1">SUM(D36)</f>
        <v>0</v>
      </c>
      <c r="E38" s="54">
        <f t="shared" si="11"/>
        <v>0</v>
      </c>
      <c r="F38" s="54">
        <f t="shared" si="11"/>
        <v>0</v>
      </c>
      <c r="G38" s="54">
        <f t="shared" si="11"/>
        <v>0</v>
      </c>
      <c r="H38" s="54">
        <f t="shared" si="11"/>
        <v>0</v>
      </c>
      <c r="I38" s="69"/>
      <c r="J38" s="73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>C39*D39</f>
        <v>0</v>
      </c>
      <c r="F39" s="50">
        <v>0</v>
      </c>
      <c r="G39" s="50">
        <v>0</v>
      </c>
      <c r="H39" s="50">
        <f>F39+G39</f>
        <v>0</v>
      </c>
      <c r="I39" s="62"/>
      <c r="J39" s="67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62"/>
      <c r="J40" s="68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62"/>
      <c r="J41" s="68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2">SUM(D39)</f>
        <v>0</v>
      </c>
      <c r="E42" s="54">
        <f t="shared" si="12"/>
        <v>0</v>
      </c>
      <c r="F42" s="54">
        <f t="shared" si="12"/>
        <v>0</v>
      </c>
      <c r="G42" s="54">
        <f t="shared" si="12"/>
        <v>0</v>
      </c>
      <c r="H42" s="54">
        <f t="shared" si="12"/>
        <v>0</v>
      </c>
      <c r="I42" s="69"/>
      <c r="J42" s="70"/>
    </row>
    <row r="43" customHeight="1" spans="1:10">
      <c r="A43" s="55">
        <v>10</v>
      </c>
      <c r="B43" s="49" t="s">
        <v>40</v>
      </c>
      <c r="C43" s="50">
        <v>20000</v>
      </c>
      <c r="D43" s="51">
        <v>1</v>
      </c>
      <c r="E43" s="50">
        <v>20000</v>
      </c>
      <c r="F43" s="61">
        <v>306.1</v>
      </c>
      <c r="G43" s="62">
        <v>0</v>
      </c>
      <c r="H43" s="61">
        <v>306.1</v>
      </c>
      <c r="I43" s="61" t="s">
        <v>41</v>
      </c>
      <c r="J43" s="74"/>
    </row>
    <row r="44" customHeight="1" spans="1:10">
      <c r="A44" s="63"/>
      <c r="B44" s="49"/>
      <c r="C44" s="50"/>
      <c r="D44" s="51"/>
      <c r="E44" s="50"/>
      <c r="F44" s="61">
        <v>737</v>
      </c>
      <c r="G44" s="62">
        <v>0</v>
      </c>
      <c r="H44" s="61">
        <v>737</v>
      </c>
      <c r="I44" s="61" t="s">
        <v>42</v>
      </c>
      <c r="J44" s="75"/>
    </row>
    <row r="45" customHeight="1" spans="1:10">
      <c r="A45" s="63"/>
      <c r="B45" s="49"/>
      <c r="C45" s="50"/>
      <c r="D45" s="51"/>
      <c r="E45" s="50"/>
      <c r="F45" s="61">
        <v>25.38</v>
      </c>
      <c r="G45" s="62">
        <v>0</v>
      </c>
      <c r="H45" s="61">
        <v>25.38</v>
      </c>
      <c r="I45" s="61" t="s">
        <v>43</v>
      </c>
      <c r="J45" s="75"/>
    </row>
    <row r="46" customHeight="1" spans="1:10">
      <c r="A46" s="63"/>
      <c r="B46" s="49"/>
      <c r="C46" s="50"/>
      <c r="D46" s="51"/>
      <c r="E46" s="50"/>
      <c r="F46" s="61">
        <v>87.1</v>
      </c>
      <c r="G46" s="62">
        <v>0</v>
      </c>
      <c r="H46" s="61">
        <v>87.1</v>
      </c>
      <c r="I46" s="61" t="s">
        <v>44</v>
      </c>
      <c r="J46" s="75"/>
    </row>
    <row r="47" customHeight="1" spans="1:10">
      <c r="A47" s="63"/>
      <c r="B47" s="49"/>
      <c r="C47" s="50"/>
      <c r="D47" s="51"/>
      <c r="E47" s="50"/>
      <c r="F47" s="61">
        <v>3577</v>
      </c>
      <c r="G47" s="62">
        <v>0</v>
      </c>
      <c r="H47" s="61">
        <v>3577</v>
      </c>
      <c r="I47" s="61" t="s">
        <v>45</v>
      </c>
      <c r="J47" s="75"/>
    </row>
    <row r="48" customHeight="1" spans="1:10">
      <c r="A48" s="63"/>
      <c r="B48" s="49"/>
      <c r="C48" s="50"/>
      <c r="D48" s="51"/>
      <c r="E48" s="50"/>
      <c r="F48" s="61">
        <v>460</v>
      </c>
      <c r="G48" s="62">
        <v>0</v>
      </c>
      <c r="H48" s="61">
        <v>460</v>
      </c>
      <c r="I48" s="61" t="s">
        <v>46</v>
      </c>
      <c r="J48" s="75"/>
    </row>
    <row r="49" customHeight="1" spans="1:10">
      <c r="A49" s="63"/>
      <c r="B49" s="49"/>
      <c r="C49" s="50"/>
      <c r="D49" s="51"/>
      <c r="E49" s="50"/>
      <c r="F49" s="61">
        <v>27.6</v>
      </c>
      <c r="G49" s="62">
        <v>0</v>
      </c>
      <c r="H49" s="61">
        <v>27.6</v>
      </c>
      <c r="I49" s="61" t="s">
        <v>47</v>
      </c>
      <c r="J49" s="75"/>
    </row>
    <row r="50" customHeight="1" spans="1:10">
      <c r="A50" s="63"/>
      <c r="B50" s="49"/>
      <c r="C50" s="50"/>
      <c r="D50" s="51"/>
      <c r="E50" s="50"/>
      <c r="F50" s="61">
        <v>45.1</v>
      </c>
      <c r="G50" s="62">
        <v>0</v>
      </c>
      <c r="H50" s="61">
        <v>45.1</v>
      </c>
      <c r="I50" s="61" t="s">
        <v>47</v>
      </c>
      <c r="J50" s="75"/>
    </row>
    <row r="51" customHeight="1" spans="1:10">
      <c r="A51" s="63"/>
      <c r="B51" s="49"/>
      <c r="C51" s="50"/>
      <c r="D51" s="51"/>
      <c r="E51" s="50"/>
      <c r="F51" s="61">
        <v>31</v>
      </c>
      <c r="G51" s="62">
        <v>0</v>
      </c>
      <c r="H51" s="61">
        <v>31</v>
      </c>
      <c r="I51" s="61" t="s">
        <v>42</v>
      </c>
      <c r="J51" s="75"/>
    </row>
    <row r="52" ht="20" customHeight="1" spans="1:10">
      <c r="A52" s="63"/>
      <c r="B52" s="49"/>
      <c r="C52" s="50"/>
      <c r="D52" s="51"/>
      <c r="E52" s="50"/>
      <c r="F52" s="61">
        <v>366.5</v>
      </c>
      <c r="G52" s="62">
        <v>0</v>
      </c>
      <c r="H52" s="61">
        <v>366.5</v>
      </c>
      <c r="I52" s="61" t="s">
        <v>48</v>
      </c>
      <c r="J52" s="75"/>
    </row>
    <row r="53" ht="20" customHeight="1" spans="1:10">
      <c r="A53" s="63"/>
      <c r="B53" s="49"/>
      <c r="C53" s="50"/>
      <c r="D53" s="51"/>
      <c r="E53" s="50"/>
      <c r="F53" s="61">
        <v>30</v>
      </c>
      <c r="G53" s="62">
        <v>0</v>
      </c>
      <c r="H53" s="61">
        <v>30</v>
      </c>
      <c r="I53" s="61" t="s">
        <v>49</v>
      </c>
      <c r="J53" s="75"/>
    </row>
    <row r="54" ht="20" customHeight="1" spans="1:10">
      <c r="A54" s="63"/>
      <c r="B54" s="49"/>
      <c r="C54" s="50"/>
      <c r="D54" s="51"/>
      <c r="E54" s="50"/>
      <c r="F54" s="61">
        <v>2575</v>
      </c>
      <c r="G54" s="62">
        <v>0</v>
      </c>
      <c r="H54" s="61">
        <v>2575</v>
      </c>
      <c r="I54" s="61" t="s">
        <v>50</v>
      </c>
      <c r="J54" s="75"/>
    </row>
    <row r="55" ht="20" customHeight="1" spans="1:10">
      <c r="A55" s="63"/>
      <c r="B55" s="49"/>
      <c r="C55" s="50"/>
      <c r="D55" s="51"/>
      <c r="E55" s="50"/>
      <c r="F55" s="61">
        <v>100.9</v>
      </c>
      <c r="G55" s="62">
        <v>0</v>
      </c>
      <c r="H55" s="61">
        <v>100.9</v>
      </c>
      <c r="I55" s="61" t="s">
        <v>51</v>
      </c>
      <c r="J55" s="75"/>
    </row>
    <row r="56" ht="20" customHeight="1" spans="1:10">
      <c r="A56" s="63"/>
      <c r="B56" s="49"/>
      <c r="C56" s="50"/>
      <c r="D56" s="51"/>
      <c r="E56" s="50"/>
      <c r="F56" s="61">
        <v>289</v>
      </c>
      <c r="G56" s="62">
        <v>0</v>
      </c>
      <c r="H56" s="61">
        <v>289</v>
      </c>
      <c r="I56" s="61" t="s">
        <v>52</v>
      </c>
      <c r="J56" s="75"/>
    </row>
    <row r="57" ht="20" customHeight="1" spans="1:10">
      <c r="A57" s="63"/>
      <c r="B57" s="49"/>
      <c r="C57" s="50"/>
      <c r="D57" s="51"/>
      <c r="E57" s="50"/>
      <c r="F57" s="61">
        <v>612.9</v>
      </c>
      <c r="G57" s="62">
        <v>0</v>
      </c>
      <c r="H57" s="61">
        <v>612.9</v>
      </c>
      <c r="I57" s="61" t="s">
        <v>53</v>
      </c>
      <c r="J57" s="75"/>
    </row>
    <row r="58" ht="20" customHeight="1" spans="1:10">
      <c r="A58" s="63"/>
      <c r="B58" s="49"/>
      <c r="C58" s="50"/>
      <c r="D58" s="51"/>
      <c r="E58" s="50"/>
      <c r="F58" s="61">
        <v>11.12</v>
      </c>
      <c r="G58" s="62">
        <v>0</v>
      </c>
      <c r="H58" s="61">
        <v>11.12</v>
      </c>
      <c r="I58" s="61" t="s">
        <v>54</v>
      </c>
      <c r="J58" s="75"/>
    </row>
    <row r="59" ht="20" customHeight="1" spans="1:10">
      <c r="A59" s="63"/>
      <c r="B59" s="49"/>
      <c r="C59" s="50"/>
      <c r="D59" s="51"/>
      <c r="E59" s="50"/>
      <c r="F59" s="61">
        <v>40.24</v>
      </c>
      <c r="G59" s="62">
        <v>0</v>
      </c>
      <c r="H59" s="61">
        <v>40.24</v>
      </c>
      <c r="I59" s="61" t="s">
        <v>55</v>
      </c>
      <c r="J59" s="75"/>
    </row>
    <row r="60" ht="20" customHeight="1" spans="1:10">
      <c r="A60" s="63"/>
      <c r="B60" s="49"/>
      <c r="C60" s="50"/>
      <c r="D60" s="51"/>
      <c r="E60" s="50"/>
      <c r="F60" s="61">
        <v>45.18</v>
      </c>
      <c r="G60" s="62">
        <v>0</v>
      </c>
      <c r="H60" s="61">
        <v>45.18</v>
      </c>
      <c r="I60" s="61" t="s">
        <v>55</v>
      </c>
      <c r="J60" s="75"/>
    </row>
    <row r="61" ht="20" customHeight="1" spans="1:10">
      <c r="A61" s="63"/>
      <c r="B61" s="49"/>
      <c r="C61" s="50"/>
      <c r="D61" s="51"/>
      <c r="E61" s="50"/>
      <c r="F61" s="61">
        <v>39</v>
      </c>
      <c r="G61" s="62">
        <v>0</v>
      </c>
      <c r="H61" s="61">
        <v>39</v>
      </c>
      <c r="I61" s="61" t="s">
        <v>56</v>
      </c>
      <c r="J61" s="75"/>
    </row>
    <row r="62" ht="20" customHeight="1" spans="1:10">
      <c r="A62" s="63"/>
      <c r="B62" s="49"/>
      <c r="C62" s="50"/>
      <c r="D62" s="51"/>
      <c r="E62" s="50"/>
      <c r="F62" s="61">
        <v>199.29</v>
      </c>
      <c r="G62" s="62">
        <v>0</v>
      </c>
      <c r="H62" s="61">
        <v>199.29</v>
      </c>
      <c r="I62" s="61" t="s">
        <v>57</v>
      </c>
      <c r="J62" s="75"/>
    </row>
    <row r="63" customHeight="1" spans="1:10">
      <c r="A63" s="63"/>
      <c r="B63" s="49"/>
      <c r="C63" s="50"/>
      <c r="D63" s="51"/>
      <c r="E63" s="50"/>
      <c r="F63" s="61">
        <v>496</v>
      </c>
      <c r="G63" s="62">
        <v>0</v>
      </c>
      <c r="H63" s="61">
        <v>496</v>
      </c>
      <c r="I63" s="61" t="s">
        <v>58</v>
      </c>
      <c r="J63" s="75"/>
    </row>
    <row r="64" customHeight="1" spans="1:10">
      <c r="A64" s="63"/>
      <c r="B64" s="49"/>
      <c r="C64" s="50"/>
      <c r="D64" s="51"/>
      <c r="E64" s="50"/>
      <c r="F64" s="61">
        <v>1403.98</v>
      </c>
      <c r="G64" s="62">
        <v>0</v>
      </c>
      <c r="H64" s="61">
        <v>1403.98</v>
      </c>
      <c r="I64" s="61" t="s">
        <v>59</v>
      </c>
      <c r="J64" s="75"/>
    </row>
    <row r="65" customHeight="1" spans="1:10">
      <c r="A65" s="63"/>
      <c r="B65" s="49"/>
      <c r="C65" s="50"/>
      <c r="D65" s="51"/>
      <c r="E65" s="50"/>
      <c r="F65" s="61">
        <v>2900</v>
      </c>
      <c r="G65" s="62">
        <v>0</v>
      </c>
      <c r="H65" s="61">
        <v>2900</v>
      </c>
      <c r="I65" s="61" t="s">
        <v>60</v>
      </c>
      <c r="J65" s="75"/>
    </row>
    <row r="66" customHeight="1" spans="1:10">
      <c r="A66" s="63"/>
      <c r="B66" s="49"/>
      <c r="C66" s="50"/>
      <c r="D66" s="51"/>
      <c r="E66" s="50"/>
      <c r="F66" s="61">
        <v>1300</v>
      </c>
      <c r="G66" s="62">
        <v>0</v>
      </c>
      <c r="H66" s="61">
        <v>1300</v>
      </c>
      <c r="I66" s="61" t="s">
        <v>61</v>
      </c>
      <c r="J66" s="75"/>
    </row>
    <row r="67" customHeight="1" spans="1:10">
      <c r="A67" s="63"/>
      <c r="B67" s="49"/>
      <c r="C67" s="50"/>
      <c r="D67" s="51"/>
      <c r="E67" s="50"/>
      <c r="F67" s="61">
        <v>31.7</v>
      </c>
      <c r="G67" s="62">
        <v>0</v>
      </c>
      <c r="H67" s="61">
        <v>31.7</v>
      </c>
      <c r="I67" s="61" t="s">
        <v>62</v>
      </c>
      <c r="J67" s="75"/>
    </row>
    <row r="68" customHeight="1" spans="1:10">
      <c r="A68" s="63"/>
      <c r="B68" s="49"/>
      <c r="C68" s="50"/>
      <c r="D68" s="51"/>
      <c r="E68" s="50"/>
      <c r="F68" s="61">
        <v>30.88</v>
      </c>
      <c r="G68" s="62">
        <v>0</v>
      </c>
      <c r="H68" s="61">
        <v>30.88</v>
      </c>
      <c r="I68" s="61" t="s">
        <v>63</v>
      </c>
      <c r="J68" s="75"/>
    </row>
    <row r="69" customHeight="1" spans="1:10">
      <c r="A69" s="63"/>
      <c r="B69" s="49"/>
      <c r="C69" s="50"/>
      <c r="D69" s="51"/>
      <c r="E69" s="50"/>
      <c r="F69" s="61">
        <v>698.3</v>
      </c>
      <c r="G69" s="62">
        <v>0</v>
      </c>
      <c r="H69" s="61">
        <v>698.3</v>
      </c>
      <c r="I69" s="61" t="s">
        <v>64</v>
      </c>
      <c r="J69" s="75"/>
    </row>
    <row r="70" customHeight="1" spans="1:10">
      <c r="A70" s="63"/>
      <c r="B70" s="49"/>
      <c r="C70" s="50"/>
      <c r="D70" s="51"/>
      <c r="E70" s="50"/>
      <c r="F70" s="61">
        <v>92.8</v>
      </c>
      <c r="G70" s="62">
        <v>0</v>
      </c>
      <c r="H70" s="61">
        <v>92.8</v>
      </c>
      <c r="I70" s="61" t="s">
        <v>65</v>
      </c>
      <c r="J70" s="75"/>
    </row>
    <row r="71" customHeight="1" spans="1:10">
      <c r="A71" s="63"/>
      <c r="B71" s="49"/>
      <c r="C71" s="50"/>
      <c r="D71" s="51"/>
      <c r="E71" s="50"/>
      <c r="F71" s="61">
        <v>30.82</v>
      </c>
      <c r="G71" s="62">
        <v>0</v>
      </c>
      <c r="H71" s="61">
        <v>30.82</v>
      </c>
      <c r="I71" s="61" t="s">
        <v>66</v>
      </c>
      <c r="J71" s="75"/>
    </row>
    <row r="72" customHeight="1" spans="1:10">
      <c r="A72" s="63"/>
      <c r="B72" s="49"/>
      <c r="C72" s="50"/>
      <c r="D72" s="51"/>
      <c r="E72" s="50"/>
      <c r="F72" s="61">
        <v>124</v>
      </c>
      <c r="G72" s="62">
        <v>0</v>
      </c>
      <c r="H72" s="61">
        <v>124</v>
      </c>
      <c r="I72" s="61" t="s">
        <v>67</v>
      </c>
      <c r="J72" s="75"/>
    </row>
    <row r="73" customHeight="1" spans="1:10">
      <c r="A73" s="63"/>
      <c r="B73" s="49"/>
      <c r="C73" s="50"/>
      <c r="D73" s="51"/>
      <c r="E73" s="50"/>
      <c r="F73" s="61">
        <v>240</v>
      </c>
      <c r="G73" s="62">
        <v>0</v>
      </c>
      <c r="H73" s="61">
        <v>240</v>
      </c>
      <c r="I73" s="61" t="s">
        <v>68</v>
      </c>
      <c r="J73" s="75"/>
    </row>
    <row r="74" customHeight="1" spans="1:10">
      <c r="A74" s="63"/>
      <c r="B74" s="49"/>
      <c r="C74" s="50"/>
      <c r="D74" s="51"/>
      <c r="E74" s="50"/>
      <c r="F74" s="61">
        <v>137.61</v>
      </c>
      <c r="G74" s="62">
        <v>0</v>
      </c>
      <c r="H74" s="61">
        <v>137.61</v>
      </c>
      <c r="I74" s="61" t="s">
        <v>69</v>
      </c>
      <c r="J74" s="75"/>
    </row>
    <row r="75" customHeight="1" spans="1:10">
      <c r="A75" s="63"/>
      <c r="B75" s="49"/>
      <c r="C75" s="50"/>
      <c r="D75" s="51"/>
      <c r="E75" s="50"/>
      <c r="F75" s="61">
        <v>50</v>
      </c>
      <c r="G75" s="62">
        <v>0</v>
      </c>
      <c r="H75" s="61">
        <v>50</v>
      </c>
      <c r="I75" s="61" t="s">
        <v>70</v>
      </c>
      <c r="J75" s="75"/>
    </row>
    <row r="76" customHeight="1" spans="1:10">
      <c r="A76" s="63"/>
      <c r="B76" s="49"/>
      <c r="C76" s="50"/>
      <c r="D76" s="51"/>
      <c r="E76" s="50"/>
      <c r="F76" s="61">
        <v>98.9</v>
      </c>
      <c r="G76" s="62">
        <v>0</v>
      </c>
      <c r="H76" s="61">
        <v>98.9</v>
      </c>
      <c r="I76" s="61" t="s">
        <v>71</v>
      </c>
      <c r="J76" s="75"/>
    </row>
    <row r="77" customHeight="1" spans="1:10">
      <c r="A77" s="63"/>
      <c r="B77" s="49"/>
      <c r="C77" s="50"/>
      <c r="D77" s="51"/>
      <c r="E77" s="50"/>
      <c r="F77" s="61">
        <v>36.03</v>
      </c>
      <c r="G77" s="62">
        <v>0</v>
      </c>
      <c r="H77" s="61">
        <v>36.03</v>
      </c>
      <c r="I77" s="61" t="s">
        <v>72</v>
      </c>
      <c r="J77" s="75"/>
    </row>
    <row r="78" customHeight="1" spans="1:10">
      <c r="A78" s="63"/>
      <c r="B78" s="49"/>
      <c r="C78" s="50"/>
      <c r="D78" s="51"/>
      <c r="E78" s="50"/>
      <c r="F78" s="61">
        <v>94</v>
      </c>
      <c r="G78" s="62">
        <v>0</v>
      </c>
      <c r="H78" s="61">
        <v>94</v>
      </c>
      <c r="I78" s="61" t="s">
        <v>73</v>
      </c>
      <c r="J78" s="75"/>
    </row>
    <row r="79" customHeight="1" spans="1:10">
      <c r="A79" s="63"/>
      <c r="B79" s="49"/>
      <c r="C79" s="50"/>
      <c r="D79" s="51"/>
      <c r="E79" s="50"/>
      <c r="F79" s="61">
        <v>26.37</v>
      </c>
      <c r="G79" s="62">
        <v>0</v>
      </c>
      <c r="H79" s="61">
        <v>26.37</v>
      </c>
      <c r="I79" s="61" t="s">
        <v>74</v>
      </c>
      <c r="J79" s="75"/>
    </row>
    <row r="80" customHeight="1" spans="1:10">
      <c r="A80" s="63"/>
      <c r="B80" s="49"/>
      <c r="C80" s="50"/>
      <c r="D80" s="51"/>
      <c r="E80" s="50"/>
      <c r="F80" s="61">
        <v>112.52</v>
      </c>
      <c r="G80" s="62">
        <v>0</v>
      </c>
      <c r="H80" s="61">
        <v>112.52</v>
      </c>
      <c r="I80" s="61" t="s">
        <v>75</v>
      </c>
      <c r="J80" s="75"/>
    </row>
    <row r="81" customHeight="1" spans="1:10">
      <c r="A81" s="63"/>
      <c r="B81" s="49"/>
      <c r="C81" s="50"/>
      <c r="D81" s="51"/>
      <c r="E81" s="50"/>
      <c r="F81" s="61">
        <v>102.4</v>
      </c>
      <c r="G81" s="62">
        <v>0</v>
      </c>
      <c r="H81" s="61">
        <v>102.4</v>
      </c>
      <c r="I81" s="61" t="s">
        <v>72</v>
      </c>
      <c r="J81" s="75"/>
    </row>
    <row r="82" customHeight="1" spans="1:10">
      <c r="A82" s="63"/>
      <c r="B82" s="49"/>
      <c r="C82" s="50"/>
      <c r="D82" s="51"/>
      <c r="E82" s="50"/>
      <c r="F82" s="61">
        <v>59.2</v>
      </c>
      <c r="G82" s="62">
        <v>0</v>
      </c>
      <c r="H82" s="61">
        <v>59.2</v>
      </c>
      <c r="I82" s="61" t="s">
        <v>76</v>
      </c>
      <c r="J82" s="75"/>
    </row>
    <row r="83" customHeight="1" spans="1:10">
      <c r="A83" s="63"/>
      <c r="B83" s="49"/>
      <c r="C83" s="50"/>
      <c r="D83" s="51"/>
      <c r="E83" s="50"/>
      <c r="F83" s="61">
        <v>32.62</v>
      </c>
      <c r="G83" s="62">
        <v>0</v>
      </c>
      <c r="H83" s="61">
        <v>32.62</v>
      </c>
      <c r="I83" s="61" t="s">
        <v>76</v>
      </c>
      <c r="J83" s="75"/>
    </row>
    <row r="84" customHeight="1" spans="1:10">
      <c r="A84" s="63"/>
      <c r="B84" s="49"/>
      <c r="C84" s="50"/>
      <c r="D84" s="51"/>
      <c r="E84" s="50"/>
      <c r="F84" s="61">
        <v>46.13</v>
      </c>
      <c r="G84" s="62">
        <v>0</v>
      </c>
      <c r="H84" s="61">
        <v>46.13</v>
      </c>
      <c r="I84" s="61" t="s">
        <v>76</v>
      </c>
      <c r="J84" s="75"/>
    </row>
    <row r="85" customHeight="1" spans="1:10">
      <c r="A85" s="63"/>
      <c r="B85" s="49"/>
      <c r="C85" s="50"/>
      <c r="D85" s="51"/>
      <c r="E85" s="50"/>
      <c r="F85" s="61">
        <v>73.16</v>
      </c>
      <c r="G85" s="62">
        <v>0</v>
      </c>
      <c r="H85" s="61">
        <v>73.16</v>
      </c>
      <c r="I85" s="61" t="s">
        <v>77</v>
      </c>
      <c r="J85" s="75"/>
    </row>
    <row r="86" customHeight="1" spans="1:10">
      <c r="A86" s="63"/>
      <c r="B86" s="49"/>
      <c r="C86" s="50"/>
      <c r="D86" s="51"/>
      <c r="E86" s="50"/>
      <c r="F86" s="61">
        <v>55.46</v>
      </c>
      <c r="G86" s="62">
        <v>0</v>
      </c>
      <c r="H86" s="61">
        <v>55.46</v>
      </c>
      <c r="I86" s="61" t="s">
        <v>72</v>
      </c>
      <c r="J86" s="75"/>
    </row>
    <row r="87" customHeight="1" spans="1:10">
      <c r="A87" s="63"/>
      <c r="B87" s="49"/>
      <c r="C87" s="50"/>
      <c r="D87" s="51"/>
      <c r="E87" s="50"/>
      <c r="F87" s="61">
        <v>34.18</v>
      </c>
      <c r="G87" s="62">
        <v>0</v>
      </c>
      <c r="H87" s="61">
        <v>34.18</v>
      </c>
      <c r="I87" s="61" t="s">
        <v>78</v>
      </c>
      <c r="J87" s="75"/>
    </row>
    <row r="88" customHeight="1" spans="1:10">
      <c r="A88" s="63"/>
      <c r="B88" s="49"/>
      <c r="C88" s="50"/>
      <c r="D88" s="51"/>
      <c r="E88" s="50"/>
      <c r="F88" s="61">
        <v>111.52</v>
      </c>
      <c r="G88" s="62">
        <v>0</v>
      </c>
      <c r="H88" s="61">
        <v>111.52</v>
      </c>
      <c r="I88" s="61" t="s">
        <v>72</v>
      </c>
      <c r="J88" s="75"/>
    </row>
    <row r="89" customHeight="1" spans="1:10">
      <c r="A89" s="63"/>
      <c r="B89" s="49"/>
      <c r="C89" s="50"/>
      <c r="D89" s="51"/>
      <c r="E89" s="50"/>
      <c r="F89" s="61">
        <v>51.78</v>
      </c>
      <c r="G89" s="62">
        <v>0</v>
      </c>
      <c r="H89" s="61">
        <v>51.78</v>
      </c>
      <c r="I89" s="61" t="s">
        <v>76</v>
      </c>
      <c r="J89" s="75"/>
    </row>
    <row r="90" customHeight="1" spans="1:10">
      <c r="A90" s="63"/>
      <c r="B90" s="49"/>
      <c r="C90" s="50"/>
      <c r="D90" s="51"/>
      <c r="E90" s="50"/>
      <c r="F90" s="61">
        <v>81.61</v>
      </c>
      <c r="G90" s="62">
        <v>0</v>
      </c>
      <c r="H90" s="61">
        <v>81.61</v>
      </c>
      <c r="I90" s="61" t="s">
        <v>74</v>
      </c>
      <c r="J90" s="75"/>
    </row>
    <row r="91" customHeight="1" spans="1:10">
      <c r="A91" s="63"/>
      <c r="B91" s="49"/>
      <c r="C91" s="50"/>
      <c r="D91" s="51"/>
      <c r="E91" s="50"/>
      <c r="F91" s="61">
        <v>39.8</v>
      </c>
      <c r="G91" s="62">
        <v>0</v>
      </c>
      <c r="H91" s="61">
        <v>39.8</v>
      </c>
      <c r="I91" s="61" t="s">
        <v>79</v>
      </c>
      <c r="J91" s="75"/>
    </row>
    <row r="92" customHeight="1" spans="1:10">
      <c r="A92" s="63"/>
      <c r="B92" s="49"/>
      <c r="C92" s="50"/>
      <c r="D92" s="51"/>
      <c r="E92" s="50"/>
      <c r="F92" s="61">
        <v>99.5</v>
      </c>
      <c r="G92" s="62">
        <v>0</v>
      </c>
      <c r="H92" s="61">
        <v>99.5</v>
      </c>
      <c r="I92" s="61" t="s">
        <v>78</v>
      </c>
      <c r="J92" s="75"/>
    </row>
    <row r="93" customHeight="1" spans="1:10">
      <c r="A93" s="63"/>
      <c r="B93" s="49"/>
      <c r="C93" s="50"/>
      <c r="D93" s="51"/>
      <c r="E93" s="50"/>
      <c r="F93" s="61">
        <v>164.51</v>
      </c>
      <c r="G93" s="62">
        <v>0</v>
      </c>
      <c r="H93" s="61">
        <v>164.51</v>
      </c>
      <c r="I93" s="61" t="s">
        <v>72</v>
      </c>
      <c r="J93" s="75"/>
    </row>
    <row r="94" customHeight="1" spans="1:10">
      <c r="A94" s="63"/>
      <c r="B94" s="49"/>
      <c r="C94" s="50"/>
      <c r="D94" s="51"/>
      <c r="E94" s="50"/>
      <c r="F94" s="61">
        <v>36</v>
      </c>
      <c r="G94" s="62">
        <v>0</v>
      </c>
      <c r="H94" s="61">
        <v>36</v>
      </c>
      <c r="I94" s="61" t="s">
        <v>72</v>
      </c>
      <c r="J94" s="75"/>
    </row>
    <row r="95" customHeight="1" spans="1:10">
      <c r="A95" s="63"/>
      <c r="B95" s="49"/>
      <c r="C95" s="50"/>
      <c r="D95" s="51"/>
      <c r="E95" s="50"/>
      <c r="F95" s="61">
        <v>74.8</v>
      </c>
      <c r="G95" s="62">
        <v>0</v>
      </c>
      <c r="H95" s="61">
        <v>74.8</v>
      </c>
      <c r="I95" s="61" t="s">
        <v>80</v>
      </c>
      <c r="J95" s="75"/>
    </row>
    <row r="96" customHeight="1" spans="1:10">
      <c r="A96" s="63"/>
      <c r="B96" s="49"/>
      <c r="C96" s="50"/>
      <c r="D96" s="51"/>
      <c r="E96" s="50"/>
      <c r="F96" s="61">
        <v>24</v>
      </c>
      <c r="G96" s="62">
        <v>0</v>
      </c>
      <c r="H96" s="61">
        <v>24</v>
      </c>
      <c r="I96" s="61" t="s">
        <v>81</v>
      </c>
      <c r="J96" s="75"/>
    </row>
    <row r="97" customHeight="1" spans="1:10">
      <c r="A97" s="63"/>
      <c r="B97" s="49"/>
      <c r="C97" s="50"/>
      <c r="D97" s="51"/>
      <c r="E97" s="50"/>
      <c r="F97" s="61">
        <v>120.22</v>
      </c>
      <c r="G97" s="62">
        <v>0</v>
      </c>
      <c r="H97" s="61">
        <v>120.22</v>
      </c>
      <c r="I97" s="61" t="s">
        <v>72</v>
      </c>
      <c r="J97" s="75"/>
    </row>
    <row r="98" customHeight="1" spans="1:10">
      <c r="A98" s="63"/>
      <c r="B98" s="49"/>
      <c r="C98" s="50"/>
      <c r="D98" s="51"/>
      <c r="E98" s="50"/>
      <c r="F98" s="61">
        <v>63.4</v>
      </c>
      <c r="G98" s="62">
        <v>0</v>
      </c>
      <c r="H98" s="61">
        <v>63.4</v>
      </c>
      <c r="I98" s="61" t="s">
        <v>72</v>
      </c>
      <c r="J98" s="75"/>
    </row>
    <row r="99" customHeight="1" spans="1:10">
      <c r="A99" s="63"/>
      <c r="B99" s="49"/>
      <c r="C99" s="50"/>
      <c r="D99" s="51"/>
      <c r="E99" s="50"/>
      <c r="F99" s="61">
        <v>46.62</v>
      </c>
      <c r="G99" s="62">
        <v>0</v>
      </c>
      <c r="H99" s="61">
        <v>46.62</v>
      </c>
      <c r="I99" s="61" t="s">
        <v>72</v>
      </c>
      <c r="J99" s="75"/>
    </row>
    <row r="100" customHeight="1" spans="1:10">
      <c r="A100" s="63"/>
      <c r="B100" s="49"/>
      <c r="C100" s="50"/>
      <c r="D100" s="51"/>
      <c r="E100" s="50"/>
      <c r="F100" s="61">
        <v>38.3</v>
      </c>
      <c r="G100" s="62">
        <v>0</v>
      </c>
      <c r="H100" s="61">
        <v>38.3</v>
      </c>
      <c r="I100" s="61" t="s">
        <v>82</v>
      </c>
      <c r="J100" s="75"/>
    </row>
    <row r="101" customHeight="1" spans="1:10">
      <c r="A101" s="63"/>
      <c r="B101" s="49"/>
      <c r="C101" s="50"/>
      <c r="D101" s="51"/>
      <c r="E101" s="50"/>
      <c r="F101" s="61">
        <v>1121.05</v>
      </c>
      <c r="G101" s="62">
        <v>0</v>
      </c>
      <c r="H101" s="61">
        <v>1121.05</v>
      </c>
      <c r="I101" s="61" t="s">
        <v>83</v>
      </c>
      <c r="J101" s="75"/>
    </row>
    <row r="102" customHeight="1" spans="1:10">
      <c r="A102" s="63"/>
      <c r="B102" s="49"/>
      <c r="C102" s="50"/>
      <c r="D102" s="51"/>
      <c r="E102" s="50"/>
      <c r="F102" s="61">
        <v>162</v>
      </c>
      <c r="G102" s="62">
        <v>0</v>
      </c>
      <c r="H102" s="61">
        <v>162</v>
      </c>
      <c r="I102" s="61" t="s">
        <v>83</v>
      </c>
      <c r="J102" s="75"/>
    </row>
    <row r="103" customHeight="1" spans="1:10">
      <c r="A103" s="63"/>
      <c r="B103" s="49"/>
      <c r="C103" s="50"/>
      <c r="D103" s="51"/>
      <c r="E103" s="50"/>
      <c r="F103" s="77"/>
      <c r="G103" s="62">
        <v>0</v>
      </c>
      <c r="H103" s="77"/>
      <c r="I103" s="77"/>
      <c r="J103" s="75"/>
    </row>
    <row r="104" customHeight="1" spans="1:10">
      <c r="A104" s="63"/>
      <c r="B104" s="49"/>
      <c r="C104" s="50"/>
      <c r="D104" s="51"/>
      <c r="E104" s="50"/>
      <c r="F104" s="78"/>
      <c r="G104" s="62">
        <v>0</v>
      </c>
      <c r="H104" s="78"/>
      <c r="I104" s="77"/>
      <c r="J104" s="75"/>
    </row>
    <row r="105" customHeight="1" spans="1:10">
      <c r="A105" s="63"/>
      <c r="B105" s="49"/>
      <c r="C105" s="50"/>
      <c r="D105" s="51"/>
      <c r="E105" s="50"/>
      <c r="F105" s="79"/>
      <c r="G105" s="62">
        <v>0</v>
      </c>
      <c r="H105" s="79"/>
      <c r="I105" s="77"/>
      <c r="J105" s="75"/>
    </row>
    <row r="106" customHeight="1" spans="1:10">
      <c r="A106" s="63"/>
      <c r="B106" s="49"/>
      <c r="C106" s="50"/>
      <c r="D106" s="51"/>
      <c r="E106" s="50"/>
      <c r="F106" s="77"/>
      <c r="G106" s="62">
        <v>0</v>
      </c>
      <c r="H106" s="77"/>
      <c r="I106" s="77"/>
      <c r="J106" s="75"/>
    </row>
    <row r="107" customHeight="1" spans="1:10">
      <c r="A107" s="63"/>
      <c r="B107" s="49"/>
      <c r="C107" s="50"/>
      <c r="D107" s="51"/>
      <c r="E107" s="50"/>
      <c r="F107" s="77"/>
      <c r="G107" s="62">
        <v>0</v>
      </c>
      <c r="H107" s="77"/>
      <c r="I107" s="77"/>
      <c r="J107" s="75"/>
    </row>
    <row r="108" customHeight="1" spans="1:10">
      <c r="A108" s="63"/>
      <c r="B108" s="49"/>
      <c r="C108" s="50"/>
      <c r="D108" s="51"/>
      <c r="E108" s="50"/>
      <c r="F108" s="77"/>
      <c r="G108" s="62">
        <v>0</v>
      </c>
      <c r="H108" s="77"/>
      <c r="I108" s="77"/>
      <c r="J108" s="75"/>
    </row>
    <row r="109" s="39" customFormat="1" customHeight="1" spans="1:10">
      <c r="A109" s="52"/>
      <c r="B109" s="53" t="s">
        <v>84</v>
      </c>
      <c r="C109" s="54">
        <f>SUM(C43)</f>
        <v>20000</v>
      </c>
      <c r="D109" s="54">
        <f>SUM(D43)</f>
        <v>1</v>
      </c>
      <c r="E109" s="54">
        <f>SUM(E43)</f>
        <v>20000</v>
      </c>
      <c r="F109" s="54">
        <f>SUM(F43:F108)</f>
        <v>20147.58</v>
      </c>
      <c r="G109" s="54">
        <v>0</v>
      </c>
      <c r="H109" s="54">
        <f>SUM(H43:H108)</f>
        <v>20147.58</v>
      </c>
      <c r="I109" s="69"/>
      <c r="J109" s="76"/>
    </row>
    <row r="110" customHeight="1" spans="1:10">
      <c r="A110" s="52"/>
      <c r="B110" s="53" t="s">
        <v>85</v>
      </c>
      <c r="C110" s="54">
        <f>SUM(C109,C42,C38,C35,C30,C25,C22,C19,C14,C11)</f>
        <v>20000</v>
      </c>
      <c r="D110" s="54">
        <f t="shared" ref="D110:H110" si="13">SUM(D109,D42,D38,D35,D30,D25,D22,D19,D14,D11)</f>
        <v>1</v>
      </c>
      <c r="E110" s="54">
        <f t="shared" si="13"/>
        <v>20000</v>
      </c>
      <c r="F110" s="54">
        <f t="shared" si="13"/>
        <v>20147.58</v>
      </c>
      <c r="G110" s="54">
        <f t="shared" si="13"/>
        <v>0</v>
      </c>
      <c r="H110" s="54">
        <f t="shared" si="13"/>
        <v>20147.58</v>
      </c>
      <c r="I110" s="69"/>
      <c r="J110" s="85"/>
    </row>
    <row r="114" customHeight="1" spans="1:9">
      <c r="A114" s="80" t="s">
        <v>86</v>
      </c>
      <c r="B114" s="81"/>
      <c r="C114" s="82" t="s">
        <v>87</v>
      </c>
      <c r="D114" s="82"/>
      <c r="E114" s="82" t="s">
        <v>88</v>
      </c>
      <c r="F114" s="82"/>
      <c r="G114" s="82" t="s">
        <v>89</v>
      </c>
      <c r="H114" s="82"/>
      <c r="I114" s="86" t="s">
        <v>90</v>
      </c>
    </row>
    <row r="115" customHeight="1" spans="1:9">
      <c r="A115" s="83">
        <f>E110</f>
        <v>20000</v>
      </c>
      <c r="B115" s="84"/>
      <c r="C115" s="84">
        <f>H110</f>
        <v>20147.58</v>
      </c>
      <c r="D115" s="84"/>
      <c r="E115" s="84">
        <f>F110</f>
        <v>20147.58</v>
      </c>
      <c r="F115" s="84"/>
      <c r="G115" s="84">
        <f>G110</f>
        <v>0</v>
      </c>
      <c r="H115" s="84"/>
      <c r="I115" s="87">
        <f>A115-C115</f>
        <v>-147.579999999998</v>
      </c>
    </row>
  </sheetData>
  <mergeCells count="77">
    <mergeCell ref="C2:H2"/>
    <mergeCell ref="I3:J3"/>
    <mergeCell ref="C4:E4"/>
    <mergeCell ref="F4:I4"/>
    <mergeCell ref="A114:B114"/>
    <mergeCell ref="C114:D114"/>
    <mergeCell ref="E114:F114"/>
    <mergeCell ref="G114:H114"/>
    <mergeCell ref="A115:B115"/>
    <mergeCell ref="C115:D115"/>
    <mergeCell ref="E115:F115"/>
    <mergeCell ref="G115:H11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10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10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10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10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108"/>
    <mergeCell ref="F104:F105"/>
    <mergeCell ref="H104:H105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10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91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92</v>
      </c>
      <c r="E8" s="8"/>
      <c r="F8" s="9"/>
      <c r="G8" s="9"/>
      <c r="H8" s="8" t="s">
        <v>93</v>
      </c>
      <c r="I8" s="7"/>
      <c r="J8" s="9"/>
      <c r="K8" s="27"/>
    </row>
    <row r="9" ht="18.75" customHeight="1" spans="2:11">
      <c r="B9" s="6"/>
      <c r="C9" s="7"/>
      <c r="D9" s="8" t="s">
        <v>94</v>
      </c>
      <c r="E9" s="8"/>
      <c r="F9" s="9"/>
      <c r="G9" s="9"/>
      <c r="H9" s="8" t="s">
        <v>95</v>
      </c>
      <c r="I9" s="7"/>
      <c r="J9" s="9"/>
      <c r="K9" s="27"/>
    </row>
    <row r="10" ht="18.75" customHeight="1" spans="2:11">
      <c r="B10" s="6"/>
      <c r="C10" s="7"/>
      <c r="D10" s="8" t="s">
        <v>96</v>
      </c>
      <c r="E10" s="8"/>
      <c r="F10" s="9"/>
      <c r="G10" s="9"/>
      <c r="H10" s="8" t="s">
        <v>97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98</v>
      </c>
      <c r="E13" s="12" t="s">
        <v>99</v>
      </c>
      <c r="F13" s="13"/>
      <c r="G13" s="14" t="s">
        <v>100</v>
      </c>
      <c r="H13" s="13" t="s">
        <v>101</v>
      </c>
      <c r="I13" s="12" t="s">
        <v>102</v>
      </c>
      <c r="J13" s="13"/>
      <c r="K13" s="14" t="s">
        <v>103</v>
      </c>
    </row>
    <row r="14" ht="18" customHeight="1" spans="2:11">
      <c r="B14" s="15">
        <v>1</v>
      </c>
      <c r="C14" s="16"/>
      <c r="D14" s="17" t="s">
        <v>104</v>
      </c>
      <c r="E14" s="15" t="s">
        <v>105</v>
      </c>
      <c r="F14" s="16"/>
      <c r="G14" s="19">
        <v>0</v>
      </c>
      <c r="H14" s="19"/>
      <c r="I14" s="29"/>
      <c r="J14" s="30"/>
      <c r="K14" s="31" t="s">
        <v>106</v>
      </c>
    </row>
    <row r="15" ht="18" customHeight="1" spans="2:11">
      <c r="B15" s="15">
        <v>2</v>
      </c>
      <c r="C15" s="16"/>
      <c r="D15" s="20"/>
      <c r="E15" s="18" t="s">
        <v>107</v>
      </c>
      <c r="F15" s="18"/>
      <c r="G15" s="19">
        <v>0</v>
      </c>
      <c r="H15" s="19">
        <v>323.16</v>
      </c>
      <c r="I15" s="29"/>
      <c r="J15" s="30"/>
      <c r="K15" s="31" t="s">
        <v>108</v>
      </c>
    </row>
    <row r="16" ht="18" customHeight="1" spans="2:11">
      <c r="B16" s="15">
        <v>3</v>
      </c>
      <c r="C16" s="16"/>
      <c r="D16" s="20"/>
      <c r="E16" s="15" t="s">
        <v>109</v>
      </c>
      <c r="F16" s="16"/>
      <c r="G16" s="19">
        <v>0</v>
      </c>
      <c r="H16" s="19"/>
      <c r="I16" s="29"/>
      <c r="J16" s="30"/>
      <c r="K16" s="31" t="s">
        <v>110</v>
      </c>
    </row>
    <row r="17" ht="18" customHeight="1" spans="2:11">
      <c r="B17" s="15">
        <v>4</v>
      </c>
      <c r="C17" s="16"/>
      <c r="D17" s="20"/>
      <c r="E17" s="15" t="s">
        <v>111</v>
      </c>
      <c r="F17" s="16"/>
      <c r="G17" s="19">
        <v>0</v>
      </c>
      <c r="H17" s="19">
        <v>372.3</v>
      </c>
      <c r="I17" s="29"/>
      <c r="J17" s="30"/>
      <c r="K17" s="31" t="s">
        <v>112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85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101</v>
      </c>
      <c r="C24" s="14"/>
      <c r="D24" s="14"/>
      <c r="E24" s="14"/>
      <c r="F24" s="14"/>
      <c r="G24" s="14" t="s">
        <v>113</v>
      </c>
      <c r="H24" s="14"/>
      <c r="I24" s="14"/>
      <c r="J24" s="14"/>
      <c r="K24" s="14" t="s">
        <v>114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115</v>
      </c>
      <c r="C27" s="7"/>
      <c r="D27" s="7"/>
      <c r="E27" s="7"/>
      <c r="F27" s="7" t="s">
        <v>116</v>
      </c>
      <c r="G27" s="7" t="s">
        <v>117</v>
      </c>
      <c r="H27" s="7"/>
      <c r="I27" s="7"/>
      <c r="J27" s="7" t="s">
        <v>118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119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92</v>
      </c>
      <c r="E8" s="8"/>
      <c r="F8" s="9"/>
      <c r="G8" s="9"/>
      <c r="H8" s="8" t="s">
        <v>93</v>
      </c>
      <c r="I8" s="7"/>
      <c r="J8" s="9"/>
      <c r="K8" s="27"/>
    </row>
    <row r="9" ht="18.75" customHeight="1" spans="2:11">
      <c r="B9" s="6"/>
      <c r="C9" s="7"/>
      <c r="D9" s="8" t="s">
        <v>94</v>
      </c>
      <c r="E9" s="8"/>
      <c r="F9" s="9"/>
      <c r="G9" s="9"/>
      <c r="H9" s="8" t="s">
        <v>95</v>
      </c>
      <c r="I9" s="7"/>
      <c r="J9" s="9"/>
      <c r="K9" s="27"/>
    </row>
    <row r="10" ht="18.75" customHeight="1" spans="2:11">
      <c r="B10" s="6"/>
      <c r="C10" s="7"/>
      <c r="D10" s="8" t="s">
        <v>96</v>
      </c>
      <c r="E10" s="8"/>
      <c r="F10" s="9"/>
      <c r="G10" s="9"/>
      <c r="H10" s="8" t="s">
        <v>97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98</v>
      </c>
      <c r="E13" s="12" t="s">
        <v>99</v>
      </c>
      <c r="F13" s="13"/>
      <c r="G13" s="14" t="s">
        <v>100</v>
      </c>
      <c r="H13" s="13" t="s">
        <v>101</v>
      </c>
      <c r="I13" s="12" t="s">
        <v>102</v>
      </c>
      <c r="J13" s="13"/>
      <c r="K13" s="14" t="s">
        <v>103</v>
      </c>
    </row>
    <row r="14" ht="18" customHeight="1" spans="2:11">
      <c r="B14" s="15">
        <v>1</v>
      </c>
      <c r="C14" s="16"/>
      <c r="D14" s="17" t="s">
        <v>120</v>
      </c>
      <c r="E14" s="18" t="s">
        <v>107</v>
      </c>
      <c r="F14" s="18"/>
      <c r="G14" s="19">
        <v>0</v>
      </c>
      <c r="H14" s="19"/>
      <c r="I14" s="29"/>
      <c r="J14" s="30"/>
      <c r="K14" s="31" t="s">
        <v>121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122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121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123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85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101</v>
      </c>
      <c r="C24" s="14"/>
      <c r="D24" s="14"/>
      <c r="E24" s="14"/>
      <c r="F24" s="14"/>
      <c r="G24" s="14" t="s">
        <v>113</v>
      </c>
      <c r="H24" s="14"/>
      <c r="I24" s="14"/>
      <c r="J24" s="14"/>
      <c r="K24" s="14" t="s">
        <v>114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115</v>
      </c>
      <c r="C27" s="7"/>
      <c r="D27" s="7"/>
      <c r="E27" s="7"/>
      <c r="F27" s="7" t="s">
        <v>116</v>
      </c>
      <c r="G27" s="7" t="s">
        <v>117</v>
      </c>
      <c r="H27" s="7"/>
      <c r="I27" s="7"/>
      <c r="J27" s="7" t="s">
        <v>118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2025-11-24T04:41:21Z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E0C3D7D5653B4B32AC33CC334F2B2797_13</vt:lpwstr>
  </property>
  <property fmtid="{D5CDD505-2E9C-101B-9397-08002B2CF9AE}" pid="3" name="KSOProductBuildVer">
    <vt:lpwstr>2052-12.1.0.23125</vt:lpwstr>
  </property>
</Properties>
</file>