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/>
  <mc:AlternateContent xmlns:mc="http://schemas.openxmlformats.org/markup-compatibility/2006">
    <mc:Choice Requires="x15">
      <x15ac:absPath xmlns:x15ac="http://schemas.microsoft.com/office/spreadsheetml/2010/11/ac" url="/Users/yang/Desktop/BMW private charging SP quality workshop/Financial/报销/"/>
    </mc:Choice>
  </mc:AlternateContent>
  <xr:revisionPtr revIDLastSave="0" documentId="13_ncr:1_{2173D8F1-9A64-ED47-95E0-4768EB414B65}" xr6:coauthVersionLast="38" xr6:coauthVersionMax="38" xr10:uidLastSave="{00000000-0000-0000-0000-000000000000}"/>
  <bookViews>
    <workbookView xWindow="8300" yWindow="460" windowWidth="20500" windowHeight="136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</workbook>
</file>

<file path=xl/calcChain.xml><?xml version="1.0" encoding="utf-8"?>
<calcChain xmlns="http://schemas.openxmlformats.org/spreadsheetml/2006/main">
  <c r="H31" i="3" l="1"/>
  <c r="F32" i="3"/>
  <c r="H32" i="3"/>
  <c r="H29" i="3"/>
  <c r="H26" i="3"/>
  <c r="H27" i="3"/>
  <c r="H28" i="3"/>
  <c r="H30" i="3"/>
  <c r="H23" i="3"/>
  <c r="I34" i="2"/>
  <c r="I35" i="2"/>
  <c r="I36" i="2"/>
  <c r="I37" i="2"/>
  <c r="H37" i="2"/>
  <c r="H18" i="2"/>
  <c r="B21" i="2"/>
  <c r="I18" i="2"/>
  <c r="G21" i="2"/>
  <c r="K21" i="2"/>
  <c r="G18" i="2"/>
  <c r="E50" i="3"/>
  <c r="E57" i="3"/>
  <c r="E46" i="3"/>
  <c r="E49" i="3"/>
  <c r="E43" i="3"/>
  <c r="E45" i="3"/>
  <c r="E38" i="3"/>
  <c r="E42" i="3"/>
  <c r="E33" i="3"/>
  <c r="E37" i="3"/>
  <c r="E26" i="3"/>
  <c r="E32" i="3"/>
  <c r="E22" i="3"/>
  <c r="E25" i="3"/>
  <c r="E17" i="3"/>
  <c r="E21" i="3"/>
  <c r="E14" i="3"/>
  <c r="E16" i="3"/>
  <c r="E8" i="3"/>
  <c r="E13" i="3"/>
  <c r="E58" i="3"/>
  <c r="A63" i="3"/>
  <c r="H50" i="3"/>
  <c r="H51" i="3"/>
  <c r="H52" i="3"/>
  <c r="H53" i="3"/>
  <c r="H54" i="3"/>
  <c r="H55" i="3"/>
  <c r="H56" i="3"/>
  <c r="H57" i="3"/>
  <c r="H46" i="3"/>
  <c r="H47" i="3"/>
  <c r="H48" i="3"/>
  <c r="H49" i="3"/>
  <c r="H43" i="3"/>
  <c r="H44" i="3"/>
  <c r="H45" i="3"/>
  <c r="H38" i="3"/>
  <c r="H39" i="3"/>
  <c r="H40" i="3"/>
  <c r="H41" i="3"/>
  <c r="H42" i="3"/>
  <c r="H33" i="3"/>
  <c r="H34" i="3"/>
  <c r="H35" i="3"/>
  <c r="H36" i="3"/>
  <c r="H37" i="3"/>
  <c r="H22" i="3"/>
  <c r="H24" i="3"/>
  <c r="H25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8" i="3"/>
  <c r="C63" i="3"/>
  <c r="I63" i="3"/>
  <c r="G57" i="3"/>
  <c r="G49" i="3"/>
  <c r="G45" i="3"/>
  <c r="G42" i="3"/>
  <c r="G37" i="3"/>
  <c r="G32" i="3"/>
  <c r="G25" i="3"/>
  <c r="G21" i="3"/>
  <c r="G16" i="3"/>
  <c r="G13" i="3"/>
  <c r="G58" i="3"/>
  <c r="G63" i="3"/>
  <c r="F57" i="3"/>
  <c r="F49" i="3"/>
  <c r="F45" i="3"/>
  <c r="F42" i="3"/>
  <c r="F37" i="3"/>
  <c r="F25" i="3"/>
  <c r="F21" i="3"/>
  <c r="F16" i="3"/>
  <c r="F13" i="3"/>
  <c r="F58" i="3"/>
  <c r="E63" i="3"/>
  <c r="D57" i="3"/>
  <c r="D49" i="3"/>
  <c r="D45" i="3"/>
  <c r="D42" i="3"/>
  <c r="D37" i="3"/>
  <c r="D32" i="3"/>
  <c r="D25" i="3"/>
  <c r="D21" i="3"/>
  <c r="D16" i="3"/>
  <c r="D13" i="3"/>
  <c r="D58" i="3"/>
  <c r="C57" i="3"/>
  <c r="C49" i="3"/>
  <c r="C45" i="3"/>
  <c r="C42" i="3"/>
  <c r="C37" i="3"/>
  <c r="C32" i="3"/>
  <c r="C25" i="3"/>
  <c r="C21" i="3"/>
  <c r="C16" i="3"/>
  <c r="C13" i="3"/>
  <c r="C58" i="3"/>
</calcChain>
</file>

<file path=xl/sharedStrings.xml><?xml version="1.0" encoding="utf-8"?>
<sst xmlns="http://schemas.openxmlformats.org/spreadsheetml/2006/main" count="116" uniqueCount="95">
  <si>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</si>
  <si>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</si>
  <si>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</si>
  <si>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</si>
  <si>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</si>
  <si>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</si>
  <si>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</si>
  <si>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</si>
  <si>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</si>
  <si>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</si>
  <si>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</si>
  <si>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</si>
  <si>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</si>
  <si>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</si>
  <si>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</si>
  <si>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</si>
  <si>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</si>
  <si>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</si>
  <si>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</si>
  <si>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</si>
  <si>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</si>
  <si>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</si>
  <si>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</si>
  <si>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</si>
  <si>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</si>
  <si>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</si>
  <si>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</si>
  <si>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</si>
  <si>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</si>
  <si>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</si>
  <si>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</si>
  <si>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</si>
  <si>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</si>
  <si>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</si>
  <si>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</si>
  <si>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</si>
  <si>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</si>
  <si>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</si>
  <si>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</si>
  <si>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</si>
  <si>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</si>
  <si>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</si>
  <si>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</si>
  <si>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</si>
  <si>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</si>
  <si>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</si>
  <si>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</si>
  <si>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</si>
  <si>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</si>
  <si>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</si>
  <si>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</si>
  <si>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</si>
  <si>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</si>
  <si>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</si>
  <si>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</si>
  <si>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</si>
  <si>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</si>
  <si>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</si>
  <si>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</si>
  <si>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</si>
  <si>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</si>
  <si>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</si>
  <si>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</si>
  <si>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</si>
  <si>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</si>
  <si>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</si>
  <si>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</si>
  <si>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</si>
  <si>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</si>
  <si>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</si>
  <si>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</si>
  <si>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</si>
  <si>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</si>
  <si>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</si>
  <si>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</si>
  <si>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</si>
  <si>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</si>
  <si>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</si>
  <si>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</si>
  <si>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</si>
  <si>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</si>
  <si>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</si>
  <si>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</si>
  <si>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</si>
  <si>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6月11日午餐，2人</t>
    <phoneticPr fontId="15" type="noConversion"/>
  </si>
  <si>
    <t>6月12日午餐，3人</t>
    <phoneticPr fontId="15" type="noConversion"/>
  </si>
  <si>
    <t>6月11日晚餐，5人</t>
    <phoneticPr fontId="15" type="noConversion"/>
  </si>
  <si>
    <t>兼职1人，1人，6月11日、12日两天</t>
    <phoneticPr fontId="15" type="noConversion"/>
  </si>
  <si>
    <t>马克笔</t>
    <phoneticPr fontId="15" type="noConversion"/>
  </si>
  <si>
    <t>喷胶</t>
    <phoneticPr fontId="15" type="noConversion"/>
  </si>
  <si>
    <t>小画板</t>
    <phoneticPr fontId="15" type="noConversion"/>
  </si>
  <si>
    <t>大画板</t>
    <phoneticPr fontId="15" type="noConversion"/>
  </si>
  <si>
    <t>彩色纸</t>
    <phoneticPr fontId="15" type="noConversion"/>
  </si>
  <si>
    <t>打印机维修</t>
    <phoneticPr fontId="15" type="noConversion"/>
  </si>
  <si>
    <t>现场停车费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</si>
</sst>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[$¥-804]#,##0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180" fontId="16" fillId="0" borderId="0"/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5">
    <cellStyle name="Normal 2" xfId="4" xr:uid="{13DC3C42-01DE-1A42-A66A-DBA4AD3FFB8B}"/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workbookViewId="0">
      <pane ySplit="7" topLeftCell="A45" activePane="bottomLeft" state="frozen"/>
      <selection pane="bottomLeft" activeCell="C26" sqref="C26:C27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6" max="6" width="12.33203125" customWidth="1"/>
    <col min="8" max="8" width="11.1640625" customWidth="1"/>
    <col min="9" max="9" width="24.83203125" customWidth="1"/>
    <col min="10" max="10" width="39.5" customWidth="1"/>
  </cols>
  <sheetData>
    <row r="2" spans="1:12" ht="21" customHeight="1">
      <c r="C2" s="78" t="s">
        <v>0</v>
      </c>
      <c r="D2" s="78"/>
      <c r="E2" s="78"/>
      <c r="F2" s="78"/>
      <c r="G2" s="78"/>
      <c r="H2" s="78"/>
      <c r="I2" s="46"/>
      <c r="J2" s="46"/>
      <c r="K2" s="46"/>
      <c r="L2" s="46"/>
    </row>
    <row r="4" spans="1:12" ht="21" customHeight="1">
      <c r="H4" s="59" t="s">
        <v>1</v>
      </c>
      <c r="I4" s="59"/>
      <c r="J4" s="59" t="s">
        <v>2</v>
      </c>
    </row>
    <row r="5" spans="1:12" ht="21" customHeight="1">
      <c r="H5" s="60"/>
      <c r="I5" s="60"/>
      <c r="J5" s="60"/>
    </row>
    <row r="6" spans="1:12" ht="21" customHeight="1">
      <c r="A6" s="75" t="s">
        <v>3</v>
      </c>
      <c r="B6" s="64" t="s">
        <v>4</v>
      </c>
      <c r="C6" s="79" t="s">
        <v>5</v>
      </c>
      <c r="D6" s="79"/>
      <c r="E6" s="79"/>
      <c r="F6" s="80" t="s">
        <v>6</v>
      </c>
      <c r="G6" s="80"/>
      <c r="H6" s="80"/>
      <c r="I6" s="80"/>
      <c r="J6" s="64" t="s">
        <v>7</v>
      </c>
    </row>
    <row r="7" spans="1:12" ht="21" customHeight="1">
      <c r="A7" s="75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>
      <c r="A8" s="76">
        <v>1</v>
      </c>
      <c r="B8" s="72" t="s">
        <v>15</v>
      </c>
      <c r="C8" s="66">
        <v>0</v>
      </c>
      <c r="D8" s="69"/>
      <c r="E8" s="66">
        <f>C8*D8</f>
        <v>0</v>
      </c>
      <c r="F8" s="37">
        <v>0</v>
      </c>
      <c r="G8" s="37">
        <v>0</v>
      </c>
      <c r="H8" s="37">
        <f t="shared" ref="H8:H50" si="0">F8+G8</f>
        <v>0</v>
      </c>
      <c r="I8" s="47"/>
      <c r="J8" s="65" t="s">
        <v>16</v>
      </c>
    </row>
    <row r="9" spans="1:12" ht="21" customHeight="1">
      <c r="A9" s="76"/>
      <c r="B9" s="72"/>
      <c r="C9" s="66"/>
      <c r="D9" s="69"/>
      <c r="E9" s="66"/>
      <c r="F9" s="37">
        <v>0</v>
      </c>
      <c r="G9" s="37">
        <v>0</v>
      </c>
      <c r="H9" s="37">
        <f t="shared" si="0"/>
        <v>0</v>
      </c>
      <c r="I9" s="47"/>
      <c r="J9" s="54"/>
    </row>
    <row r="10" spans="1:12" ht="21" customHeight="1">
      <c r="A10" s="76"/>
      <c r="B10" s="72"/>
      <c r="C10" s="66"/>
      <c r="D10" s="69"/>
      <c r="E10" s="66"/>
      <c r="F10" s="37">
        <v>0</v>
      </c>
      <c r="G10" s="37">
        <v>0</v>
      </c>
      <c r="H10" s="37">
        <f t="shared" si="0"/>
        <v>0</v>
      </c>
      <c r="I10" s="47"/>
      <c r="J10" s="54"/>
    </row>
    <row r="11" spans="1:12" ht="21" customHeight="1">
      <c r="A11" s="76"/>
      <c r="B11" s="72"/>
      <c r="C11" s="66"/>
      <c r="D11" s="69"/>
      <c r="E11" s="66"/>
      <c r="F11" s="37">
        <v>0</v>
      </c>
      <c r="G11" s="37">
        <v>0</v>
      </c>
      <c r="H11" s="37">
        <f t="shared" si="0"/>
        <v>0</v>
      </c>
      <c r="I11" s="47"/>
      <c r="J11" s="54"/>
    </row>
    <row r="12" spans="1:12" ht="21" customHeight="1">
      <c r="A12" s="76"/>
      <c r="B12" s="72"/>
      <c r="C12" s="66"/>
      <c r="D12" s="69"/>
      <c r="E12" s="66"/>
      <c r="F12" s="37">
        <v>0</v>
      </c>
      <c r="G12" s="37">
        <v>0</v>
      </c>
      <c r="H12" s="37">
        <f t="shared" si="0"/>
        <v>0</v>
      </c>
      <c r="I12" s="47"/>
      <c r="J12" s="54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8"/>
      <c r="J13" s="55"/>
    </row>
    <row r="14" spans="1:12" ht="21" customHeight="1">
      <c r="A14" s="70">
        <v>2</v>
      </c>
      <c r="B14" s="84" t="s">
        <v>18</v>
      </c>
      <c r="C14" s="67">
        <v>0</v>
      </c>
      <c r="D14" s="70"/>
      <c r="E14" s="67">
        <f t="shared" ref="E14:E50" si="2">C14*D14</f>
        <v>0</v>
      </c>
      <c r="F14" s="37">
        <v>0</v>
      </c>
      <c r="G14" s="37">
        <v>0</v>
      </c>
      <c r="H14" s="37">
        <f t="shared" si="0"/>
        <v>0</v>
      </c>
      <c r="I14" s="47"/>
      <c r="J14" s="53" t="s">
        <v>19</v>
      </c>
    </row>
    <row r="15" spans="1:12" ht="21" customHeight="1">
      <c r="A15" s="71"/>
      <c r="B15" s="85"/>
      <c r="C15" s="68"/>
      <c r="D15" s="71"/>
      <c r="E15" s="68"/>
      <c r="F15" s="37">
        <v>0</v>
      </c>
      <c r="G15" s="37">
        <v>0</v>
      </c>
      <c r="H15" s="37">
        <f t="shared" ref="H15" si="3">F15+G15</f>
        <v>0</v>
      </c>
      <c r="I15" s="47"/>
      <c r="J15" s="5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8"/>
      <c r="J16" s="55"/>
    </row>
    <row r="17" spans="1:10" ht="21" customHeight="1">
      <c r="A17" s="76">
        <v>3</v>
      </c>
      <c r="B17" s="72" t="s">
        <v>21</v>
      </c>
      <c r="C17" s="66">
        <v>0</v>
      </c>
      <c r="D17" s="69"/>
      <c r="E17" s="66">
        <f t="shared" si="2"/>
        <v>0</v>
      </c>
      <c r="F17" s="37">
        <v>0</v>
      </c>
      <c r="G17" s="37">
        <v>0</v>
      </c>
      <c r="H17" s="37">
        <f t="shared" si="0"/>
        <v>0</v>
      </c>
      <c r="I17" s="47"/>
      <c r="J17" s="61" t="s">
        <v>22</v>
      </c>
    </row>
    <row r="18" spans="1:10" ht="21" customHeight="1">
      <c r="A18" s="76"/>
      <c r="B18" s="72"/>
      <c r="C18" s="66"/>
      <c r="D18" s="69"/>
      <c r="E18" s="66"/>
      <c r="F18" s="37">
        <v>0</v>
      </c>
      <c r="G18" s="37">
        <v>0</v>
      </c>
      <c r="H18" s="37">
        <f t="shared" si="0"/>
        <v>0</v>
      </c>
      <c r="I18" s="47"/>
      <c r="J18" s="62"/>
    </row>
    <row r="19" spans="1:10" ht="21" customHeight="1">
      <c r="A19" s="76"/>
      <c r="B19" s="72"/>
      <c r="C19" s="66"/>
      <c r="D19" s="69"/>
      <c r="E19" s="66"/>
      <c r="F19" s="37">
        <v>0</v>
      </c>
      <c r="G19" s="37">
        <v>0</v>
      </c>
      <c r="H19" s="37">
        <f t="shared" si="0"/>
        <v>0</v>
      </c>
      <c r="I19" s="47"/>
      <c r="J19" s="62"/>
    </row>
    <row r="20" spans="1:10" ht="21" customHeight="1">
      <c r="A20" s="76"/>
      <c r="B20" s="72"/>
      <c r="C20" s="66"/>
      <c r="D20" s="69"/>
      <c r="E20" s="66"/>
      <c r="F20" s="37">
        <v>0</v>
      </c>
      <c r="G20" s="37">
        <v>0</v>
      </c>
      <c r="H20" s="37">
        <f t="shared" si="0"/>
        <v>0</v>
      </c>
      <c r="I20" s="47"/>
      <c r="J20" s="62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8"/>
      <c r="J21" s="63"/>
    </row>
    <row r="22" spans="1:10" ht="21" customHeight="1">
      <c r="A22" s="76">
        <v>4</v>
      </c>
      <c r="B22" s="72" t="s">
        <v>24</v>
      </c>
      <c r="C22" s="66">
        <v>0</v>
      </c>
      <c r="D22" s="69"/>
      <c r="E22" s="66">
        <f t="shared" si="2"/>
        <v>0</v>
      </c>
      <c r="F22" s="37">
        <v>79</v>
      </c>
      <c r="G22" s="37">
        <v>0</v>
      </c>
      <c r="H22" s="37">
        <f t="shared" si="0"/>
        <v>79</v>
      </c>
      <c r="I22" s="52" t="s">
        <v>84</v>
      </c>
      <c r="J22" s="61" t="s">
        <v>25</v>
      </c>
    </row>
    <row r="23" spans="1:10" ht="21" customHeight="1">
      <c r="A23" s="76"/>
      <c r="B23" s="72"/>
      <c r="C23" s="66"/>
      <c r="D23" s="69"/>
      <c r="E23" s="66"/>
      <c r="F23" s="37">
        <v>141.4</v>
      </c>
      <c r="G23" s="37">
        <v>0</v>
      </c>
      <c r="H23" s="37">
        <f t="shared" si="0"/>
        <v>141.4</v>
      </c>
      <c r="I23" s="52" t="s">
        <v>86</v>
      </c>
      <c r="J23" s="62"/>
    </row>
    <row r="24" spans="1:10" ht="21" customHeight="1">
      <c r="A24" s="76"/>
      <c r="B24" s="72"/>
      <c r="C24" s="66"/>
      <c r="D24" s="69"/>
      <c r="E24" s="66"/>
      <c r="F24" s="37">
        <v>107.5</v>
      </c>
      <c r="G24" s="37">
        <v>0</v>
      </c>
      <c r="H24" s="37">
        <f t="shared" si="0"/>
        <v>107.5</v>
      </c>
      <c r="I24" s="52" t="s">
        <v>85</v>
      </c>
      <c r="J24" s="62"/>
    </row>
    <row r="25" spans="1:10" s="30" customFormat="1" ht="21" customHeight="1">
      <c r="A25" s="38"/>
      <c r="B25" s="39" t="s">
        <v>26</v>
      </c>
      <c r="C25" s="40">
        <f>SUM(C22)</f>
        <v>0</v>
      </c>
      <c r="D25" s="40">
        <f t="shared" ref="D25:E25" si="6">SUM(D22)</f>
        <v>0</v>
      </c>
      <c r="E25" s="40">
        <f t="shared" si="6"/>
        <v>0</v>
      </c>
      <c r="F25" s="40">
        <f>SUM(F22:F24)</f>
        <v>327.9</v>
      </c>
      <c r="G25" s="40">
        <f t="shared" ref="G25:H25" si="7">SUM(G22:G24)</f>
        <v>0</v>
      </c>
      <c r="H25" s="40">
        <f t="shared" si="7"/>
        <v>327.9</v>
      </c>
      <c r="I25" s="48"/>
      <c r="J25" s="63"/>
    </row>
    <row r="26" spans="1:10" ht="21" customHeight="1">
      <c r="A26" s="70">
        <v>5</v>
      </c>
      <c r="B26" s="84" t="s">
        <v>27</v>
      </c>
      <c r="C26" s="67">
        <v>0</v>
      </c>
      <c r="D26" s="70"/>
      <c r="E26" s="67">
        <f t="shared" si="2"/>
        <v>0</v>
      </c>
      <c r="F26" s="37">
        <v>43.6</v>
      </c>
      <c r="G26" s="37">
        <v>0</v>
      </c>
      <c r="H26" s="37">
        <f t="shared" si="0"/>
        <v>43.6</v>
      </c>
      <c r="I26" s="52" t="s">
        <v>88</v>
      </c>
      <c r="J26" s="53" t="s">
        <v>28</v>
      </c>
    </row>
    <row r="27" spans="1:10" ht="21" customHeight="1">
      <c r="A27" s="77"/>
      <c r="B27" s="110"/>
      <c r="C27" s="68"/>
      <c r="D27" s="71"/>
      <c r="E27" s="68"/>
      <c r="F27" s="37">
        <v>85.8</v>
      </c>
      <c r="G27" s="37">
        <v>0</v>
      </c>
      <c r="H27" s="37">
        <f t="shared" ref="H27" si="8">F27+G27</f>
        <v>85.8</v>
      </c>
      <c r="I27" s="52" t="s">
        <v>89</v>
      </c>
      <c r="J27" s="54"/>
    </row>
    <row r="28" spans="1:10" ht="21" customHeight="1">
      <c r="A28" s="77"/>
      <c r="B28" s="110"/>
      <c r="C28" s="42"/>
      <c r="D28" s="41"/>
      <c r="E28" s="42"/>
      <c r="F28" s="37">
        <v>275.98</v>
      </c>
      <c r="G28" s="37">
        <v>0</v>
      </c>
      <c r="H28" s="37">
        <f t="shared" ref="H28:H30" si="9">F28+G28</f>
        <v>275.98</v>
      </c>
      <c r="I28" s="52" t="s">
        <v>90</v>
      </c>
      <c r="J28" s="54"/>
    </row>
    <row r="29" spans="1:10" ht="21" customHeight="1">
      <c r="A29" s="77"/>
      <c r="B29" s="110"/>
      <c r="C29" s="42"/>
      <c r="D29" s="41"/>
      <c r="E29" s="42"/>
      <c r="F29" s="37">
        <v>297.98</v>
      </c>
      <c r="G29" s="37">
        <v>0</v>
      </c>
      <c r="H29" s="37">
        <f>F29+G29</f>
        <v>297.98</v>
      </c>
      <c r="I29" s="52" t="s">
        <v>91</v>
      </c>
      <c r="J29" s="54"/>
    </row>
    <row r="30" spans="1:10" ht="21" customHeight="1">
      <c r="A30" s="77"/>
      <c r="B30" s="110"/>
      <c r="C30" s="42"/>
      <c r="D30" s="41"/>
      <c r="E30" s="42"/>
      <c r="F30" s="37">
        <v>52.5</v>
      </c>
      <c r="G30" s="37">
        <v>0</v>
      </c>
      <c r="H30" s="37">
        <f t="shared" si="9"/>
        <v>52.5</v>
      </c>
      <c r="I30" s="52" t="s">
        <v>92</v>
      </c>
      <c r="J30" s="54"/>
    </row>
    <row r="31" spans="1:10" ht="21" customHeight="1">
      <c r="A31" s="71"/>
      <c r="B31" s="85"/>
      <c r="C31" s="42"/>
      <c r="D31" s="41"/>
      <c r="E31" s="42"/>
      <c r="F31" s="37">
        <v>500</v>
      </c>
      <c r="G31" s="37">
        <v>0</v>
      </c>
      <c r="H31" s="37">
        <f>F31+G31</f>
        <v>500</v>
      </c>
      <c r="I31" s="47"/>
      <c r="J31" s="54"/>
    </row>
    <row r="32" spans="1:10" s="30" customFormat="1" ht="21" customHeight="1">
      <c r="A32" s="38"/>
      <c r="B32" s="39" t="s">
        <v>29</v>
      </c>
      <c r="C32" s="40">
        <f>SUM(C26)</f>
        <v>0</v>
      </c>
      <c r="D32" s="40">
        <f>SUM(D26)</f>
        <v>0</v>
      </c>
      <c r="E32" s="40">
        <f>SUM(E26)</f>
        <v>0</v>
      </c>
      <c r="F32" s="40">
        <f>SUM(F26:F31)</f>
        <v>1255.8600000000001</v>
      </c>
      <c r="G32" s="40">
        <f>SUM(G26:G27)</f>
        <v>0</v>
      </c>
      <c r="H32" s="40">
        <f>SUM(H26:H31)</f>
        <v>1255.8600000000001</v>
      </c>
      <c r="I32" s="48"/>
      <c r="J32" s="55"/>
    </row>
    <row r="33" spans="1:10" ht="21" customHeight="1">
      <c r="A33" s="76">
        <v>6</v>
      </c>
      <c r="B33" s="72" t="s">
        <v>30</v>
      </c>
      <c r="C33" s="66">
        <v>0</v>
      </c>
      <c r="D33" s="69"/>
      <c r="E33" s="66">
        <f t="shared" si="2"/>
        <v>0</v>
      </c>
      <c r="F33" s="37">
        <v>400</v>
      </c>
      <c r="G33" s="37">
        <v>0</v>
      </c>
      <c r="H33" s="37">
        <f t="shared" si="0"/>
        <v>400</v>
      </c>
      <c r="I33" s="52" t="s">
        <v>87</v>
      </c>
      <c r="J33" s="53" t="s">
        <v>31</v>
      </c>
    </row>
    <row r="34" spans="1:10" ht="21" customHeight="1">
      <c r="A34" s="76"/>
      <c r="B34" s="72"/>
      <c r="C34" s="66"/>
      <c r="D34" s="69"/>
      <c r="E34" s="66"/>
      <c r="F34" s="37">
        <v>0</v>
      </c>
      <c r="G34" s="37">
        <v>0</v>
      </c>
      <c r="H34" s="37">
        <f t="shared" si="0"/>
        <v>0</v>
      </c>
      <c r="I34" s="47"/>
      <c r="J34" s="62"/>
    </row>
    <row r="35" spans="1:10" ht="21" customHeight="1">
      <c r="A35" s="76"/>
      <c r="B35" s="72"/>
      <c r="C35" s="66"/>
      <c r="D35" s="69"/>
      <c r="E35" s="66"/>
      <c r="F35" s="37">
        <v>0</v>
      </c>
      <c r="G35" s="37">
        <v>0</v>
      </c>
      <c r="H35" s="37">
        <f t="shared" si="0"/>
        <v>0</v>
      </c>
      <c r="I35" s="47"/>
      <c r="J35" s="62"/>
    </row>
    <row r="36" spans="1:10" ht="21" customHeight="1">
      <c r="A36" s="76"/>
      <c r="B36" s="72"/>
      <c r="C36" s="66"/>
      <c r="D36" s="69"/>
      <c r="E36" s="66"/>
      <c r="F36" s="37">
        <v>0</v>
      </c>
      <c r="G36" s="37">
        <v>0</v>
      </c>
      <c r="H36" s="37">
        <f t="shared" si="0"/>
        <v>0</v>
      </c>
      <c r="I36" s="47"/>
      <c r="J36" s="62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0">SUM(D33)</f>
        <v>0</v>
      </c>
      <c r="E37" s="40">
        <f t="shared" si="10"/>
        <v>0</v>
      </c>
      <c r="F37" s="40">
        <f>SUM(F33:F36)</f>
        <v>400</v>
      </c>
      <c r="G37" s="40">
        <f t="shared" ref="G37:H37" si="11">SUM(G33:G36)</f>
        <v>0</v>
      </c>
      <c r="H37" s="40">
        <f t="shared" si="11"/>
        <v>400</v>
      </c>
      <c r="I37" s="48"/>
      <c r="J37" s="63"/>
    </row>
    <row r="38" spans="1:10" ht="21" customHeight="1">
      <c r="A38" s="76">
        <v>7</v>
      </c>
      <c r="B38" s="72" t="s">
        <v>33</v>
      </c>
      <c r="C38" s="66">
        <v>0</v>
      </c>
      <c r="D38" s="69"/>
      <c r="E38" s="66">
        <f t="shared" si="2"/>
        <v>0</v>
      </c>
      <c r="F38" s="37">
        <v>0</v>
      </c>
      <c r="G38" s="37">
        <v>0</v>
      </c>
      <c r="H38" s="37">
        <f t="shared" si="0"/>
        <v>0</v>
      </c>
      <c r="I38" s="47"/>
      <c r="J38" s="56"/>
    </row>
    <row r="39" spans="1:10" ht="21" customHeight="1">
      <c r="A39" s="76"/>
      <c r="B39" s="72"/>
      <c r="C39" s="66"/>
      <c r="D39" s="69"/>
      <c r="E39" s="66"/>
      <c r="F39" s="37">
        <v>0</v>
      </c>
      <c r="G39" s="37">
        <v>0</v>
      </c>
      <c r="H39" s="37">
        <f t="shared" si="0"/>
        <v>0</v>
      </c>
      <c r="I39" s="47"/>
      <c r="J39" s="57"/>
    </row>
    <row r="40" spans="1:10" ht="21" customHeight="1">
      <c r="A40" s="76"/>
      <c r="B40" s="72"/>
      <c r="C40" s="66"/>
      <c r="D40" s="69"/>
      <c r="E40" s="66"/>
      <c r="F40" s="37">
        <v>0</v>
      </c>
      <c r="G40" s="37">
        <v>0</v>
      </c>
      <c r="H40" s="37">
        <f t="shared" si="0"/>
        <v>0</v>
      </c>
      <c r="I40" s="47"/>
      <c r="J40" s="57"/>
    </row>
    <row r="41" spans="1:10" ht="21" customHeight="1">
      <c r="A41" s="76"/>
      <c r="B41" s="72"/>
      <c r="C41" s="66"/>
      <c r="D41" s="69"/>
      <c r="E41" s="66"/>
      <c r="F41" s="37">
        <v>0</v>
      </c>
      <c r="G41" s="37">
        <v>0</v>
      </c>
      <c r="H41" s="37">
        <f t="shared" si="0"/>
        <v>0</v>
      </c>
      <c r="I41" s="47"/>
      <c r="J41" s="57"/>
    </row>
    <row r="42" spans="1:10" s="30" customFormat="1" ht="21" customHeight="1">
      <c r="A42" s="38"/>
      <c r="B42" s="39" t="s">
        <v>34</v>
      </c>
      <c r="C42" s="40">
        <f>SUM(C38)</f>
        <v>0</v>
      </c>
      <c r="D42" s="40">
        <f t="shared" ref="D42:E42" si="12">SUM(D38)</f>
        <v>0</v>
      </c>
      <c r="E42" s="40">
        <f t="shared" si="12"/>
        <v>0</v>
      </c>
      <c r="F42" s="40">
        <f>SUM(F38:F41)</f>
        <v>0</v>
      </c>
      <c r="G42" s="40">
        <f t="shared" ref="G42:H42" si="13">SUM(G38:G41)</f>
        <v>0</v>
      </c>
      <c r="H42" s="40">
        <f t="shared" si="13"/>
        <v>0</v>
      </c>
      <c r="I42" s="48"/>
      <c r="J42" s="58"/>
    </row>
    <row r="43" spans="1:10" ht="21" customHeight="1">
      <c r="A43" s="76">
        <v>8</v>
      </c>
      <c r="B43" s="72" t="s">
        <v>35</v>
      </c>
      <c r="C43" s="66">
        <v>0</v>
      </c>
      <c r="D43" s="69"/>
      <c r="E43" s="66">
        <f t="shared" si="2"/>
        <v>0</v>
      </c>
      <c r="F43" s="37">
        <v>0</v>
      </c>
      <c r="G43" s="37">
        <v>0</v>
      </c>
      <c r="H43" s="37">
        <f t="shared" si="0"/>
        <v>0</v>
      </c>
      <c r="I43" s="47"/>
      <c r="J43" s="61" t="s">
        <v>36</v>
      </c>
    </row>
    <row r="44" spans="1:10" ht="21" customHeight="1">
      <c r="A44" s="76"/>
      <c r="B44" s="72"/>
      <c r="C44" s="66"/>
      <c r="D44" s="69"/>
      <c r="E44" s="66"/>
      <c r="F44" s="37">
        <v>0</v>
      </c>
      <c r="G44" s="37">
        <v>0</v>
      </c>
      <c r="H44" s="37">
        <f t="shared" si="0"/>
        <v>0</v>
      </c>
      <c r="I44" s="47"/>
      <c r="J44" s="62"/>
    </row>
    <row r="45" spans="1:10" s="30" customFormat="1" ht="21" customHeight="1">
      <c r="A45" s="38"/>
      <c r="B45" s="39" t="s">
        <v>37</v>
      </c>
      <c r="C45" s="40">
        <f>SUM(C43)</f>
        <v>0</v>
      </c>
      <c r="D45" s="40">
        <f t="shared" ref="D45:E45" si="14">SUM(D43)</f>
        <v>0</v>
      </c>
      <c r="E45" s="40">
        <f t="shared" si="14"/>
        <v>0</v>
      </c>
      <c r="F45" s="40">
        <f>SUM(F43:F44)</f>
        <v>0</v>
      </c>
      <c r="G45" s="40">
        <f t="shared" ref="G45:H45" si="15">SUM(G43:G44)</f>
        <v>0</v>
      </c>
      <c r="H45" s="40">
        <f t="shared" si="15"/>
        <v>0</v>
      </c>
      <c r="I45" s="48"/>
      <c r="J45" s="63"/>
    </row>
    <row r="46" spans="1:10" ht="21" customHeight="1">
      <c r="A46" s="76">
        <v>9</v>
      </c>
      <c r="B46" s="72" t="s">
        <v>38</v>
      </c>
      <c r="C46" s="66">
        <v>0</v>
      </c>
      <c r="D46" s="69"/>
      <c r="E46" s="66">
        <f t="shared" si="2"/>
        <v>0</v>
      </c>
      <c r="F46" s="37">
        <v>0</v>
      </c>
      <c r="G46" s="37">
        <v>0</v>
      </c>
      <c r="H46" s="37">
        <f t="shared" si="0"/>
        <v>0</v>
      </c>
      <c r="I46" s="47"/>
      <c r="J46" s="53" t="s">
        <v>39</v>
      </c>
    </row>
    <row r="47" spans="1:10" ht="21" customHeight="1">
      <c r="A47" s="76"/>
      <c r="B47" s="72"/>
      <c r="C47" s="66"/>
      <c r="D47" s="69"/>
      <c r="E47" s="66"/>
      <c r="F47" s="37">
        <v>0</v>
      </c>
      <c r="G47" s="37">
        <v>0</v>
      </c>
      <c r="H47" s="37">
        <f t="shared" si="0"/>
        <v>0</v>
      </c>
      <c r="I47" s="47"/>
      <c r="J47" s="54"/>
    </row>
    <row r="48" spans="1:10" ht="21" customHeight="1">
      <c r="A48" s="76"/>
      <c r="B48" s="72"/>
      <c r="C48" s="66"/>
      <c r="D48" s="69"/>
      <c r="E48" s="66"/>
      <c r="F48" s="37">
        <v>0</v>
      </c>
      <c r="G48" s="37">
        <v>0</v>
      </c>
      <c r="H48" s="37">
        <f t="shared" si="0"/>
        <v>0</v>
      </c>
      <c r="I48" s="47"/>
      <c r="J48" s="54"/>
    </row>
    <row r="49" spans="1:10" s="30" customFormat="1" ht="21" customHeight="1">
      <c r="A49" s="38"/>
      <c r="B49" s="39" t="s">
        <v>40</v>
      </c>
      <c r="C49" s="40">
        <f>SUM(C46)</f>
        <v>0</v>
      </c>
      <c r="D49" s="40">
        <f t="shared" ref="D49:E49" si="16">SUM(D46)</f>
        <v>0</v>
      </c>
      <c r="E49" s="40">
        <f t="shared" si="16"/>
        <v>0</v>
      </c>
      <c r="F49" s="40">
        <f>SUM(F46:F48)</f>
        <v>0</v>
      </c>
      <c r="G49" s="40">
        <f t="shared" ref="G49:H49" si="17">SUM(G46:G48)</f>
        <v>0</v>
      </c>
      <c r="H49" s="40">
        <f t="shared" si="17"/>
        <v>0</v>
      </c>
      <c r="I49" s="48"/>
      <c r="J49" s="55"/>
    </row>
    <row r="50" spans="1:10" ht="21" customHeight="1">
      <c r="A50" s="70">
        <v>10</v>
      </c>
      <c r="B50" s="72" t="s">
        <v>41</v>
      </c>
      <c r="C50" s="66">
        <v>0</v>
      </c>
      <c r="D50" s="69"/>
      <c r="E50" s="66">
        <f t="shared" si="2"/>
        <v>0</v>
      </c>
      <c r="F50" s="37">
        <v>480</v>
      </c>
      <c r="G50" s="37">
        <v>0</v>
      </c>
      <c r="H50" s="37">
        <f t="shared" si="0"/>
        <v>480</v>
      </c>
      <c r="I50" s="52" t="s">
        <v>93</v>
      </c>
      <c r="J50" s="56"/>
    </row>
    <row r="51" spans="1:10" ht="21" customHeight="1">
      <c r="A51" s="77"/>
      <c r="B51" s="72"/>
      <c r="C51" s="66"/>
      <c r="D51" s="69"/>
      <c r="E51" s="66"/>
      <c r="F51" s="37">
        <v>273</v>
      </c>
      <c r="G51" s="37">
        <v>0</v>
      </c>
      <c r="H51" s="37">
        <f t="shared" ref="H51:H56" si="18">F51+G51</f>
        <v>273</v>
      </c>
      <c r="I51" s="52" t="s">
        <v>94</v>
      </c>
      <c r="J51" s="57"/>
    </row>
    <row r="52" spans="1:10" ht="21" customHeight="1">
      <c r="A52" s="77"/>
      <c r="B52" s="72"/>
      <c r="C52" s="66"/>
      <c r="D52" s="69"/>
      <c r="E52" s="66"/>
      <c r="F52" s="37">
        <v>0</v>
      </c>
      <c r="G52" s="37">
        <v>0</v>
      </c>
      <c r="H52" s="37">
        <f t="shared" si="18"/>
        <v>0</v>
      </c>
      <c r="I52" s="47"/>
      <c r="J52" s="57"/>
    </row>
    <row r="53" spans="1:10" ht="21" customHeight="1">
      <c r="A53" s="77"/>
      <c r="B53" s="72"/>
      <c r="C53" s="66"/>
      <c r="D53" s="69"/>
      <c r="E53" s="66"/>
      <c r="F53" s="37">
        <v>0</v>
      </c>
      <c r="G53" s="37">
        <v>0</v>
      </c>
      <c r="H53" s="37">
        <f t="shared" si="18"/>
        <v>0</v>
      </c>
      <c r="I53" s="47"/>
      <c r="J53" s="57"/>
    </row>
    <row r="54" spans="1:10" ht="21" customHeight="1">
      <c r="A54" s="77"/>
      <c r="B54" s="72"/>
      <c r="C54" s="66"/>
      <c r="D54" s="69"/>
      <c r="E54" s="66"/>
      <c r="F54" s="37">
        <v>0</v>
      </c>
      <c r="G54" s="37">
        <v>0</v>
      </c>
      <c r="H54" s="37">
        <f t="shared" si="18"/>
        <v>0</v>
      </c>
      <c r="I54" s="47"/>
      <c r="J54" s="57"/>
    </row>
    <row r="55" spans="1:10" ht="21" customHeight="1">
      <c r="A55" s="77"/>
      <c r="B55" s="72"/>
      <c r="C55" s="66"/>
      <c r="D55" s="69"/>
      <c r="E55" s="66"/>
      <c r="F55" s="37">
        <v>0</v>
      </c>
      <c r="G55" s="37">
        <v>0</v>
      </c>
      <c r="H55" s="37">
        <f t="shared" si="18"/>
        <v>0</v>
      </c>
      <c r="I55" s="47"/>
      <c r="J55" s="57"/>
    </row>
    <row r="56" spans="1:10" ht="21" customHeight="1">
      <c r="A56" s="71"/>
      <c r="B56" s="72"/>
      <c r="C56" s="66"/>
      <c r="D56" s="69"/>
      <c r="E56" s="66"/>
      <c r="F56" s="37">
        <v>0</v>
      </c>
      <c r="G56" s="37">
        <v>0</v>
      </c>
      <c r="H56" s="37">
        <f t="shared" si="18"/>
        <v>0</v>
      </c>
      <c r="I56" s="47"/>
      <c r="J56" s="57"/>
    </row>
    <row r="57" spans="1:10" s="30" customFormat="1" ht="21" customHeight="1">
      <c r="A57" s="38"/>
      <c r="B57" s="39" t="s">
        <v>42</v>
      </c>
      <c r="C57" s="40">
        <f>SUM(C50)</f>
        <v>0</v>
      </c>
      <c r="D57" s="40">
        <f t="shared" ref="D57:E57" si="19">SUM(D50)</f>
        <v>0</v>
      </c>
      <c r="E57" s="40">
        <f t="shared" si="19"/>
        <v>0</v>
      </c>
      <c r="F57" s="40">
        <f>SUM(F50:F56)</f>
        <v>753</v>
      </c>
      <c r="G57" s="40">
        <f t="shared" ref="G57:H57" si="20">SUM(G50:G56)</f>
        <v>0</v>
      </c>
      <c r="H57" s="40">
        <f t="shared" si="20"/>
        <v>753</v>
      </c>
      <c r="I57" s="48"/>
      <c r="J57" s="58"/>
    </row>
    <row r="58" spans="1:10" ht="21" customHeight="1">
      <c r="A58" s="38"/>
      <c r="B58" s="39" t="s">
        <v>43</v>
      </c>
      <c r="C58" s="40">
        <f t="shared" ref="C58:H58" si="21">SUM(C57,C49,C45,C42,C37,C32,C25,C21,C16,C13)</f>
        <v>0</v>
      </c>
      <c r="D58" s="40">
        <f t="shared" si="21"/>
        <v>0</v>
      </c>
      <c r="E58" s="40">
        <f t="shared" si="21"/>
        <v>0</v>
      </c>
      <c r="F58" s="40">
        <f t="shared" si="21"/>
        <v>2736.76</v>
      </c>
      <c r="G58" s="40">
        <f t="shared" si="21"/>
        <v>0</v>
      </c>
      <c r="H58" s="40">
        <f t="shared" si="21"/>
        <v>2736.76</v>
      </c>
      <c r="I58" s="48"/>
      <c r="J58" s="49"/>
    </row>
    <row r="62" spans="1:10" ht="21" customHeight="1">
      <c r="A62" s="81" t="s">
        <v>44</v>
      </c>
      <c r="B62" s="82"/>
      <c r="C62" s="83" t="s">
        <v>45</v>
      </c>
      <c r="D62" s="83"/>
      <c r="E62" s="83" t="s">
        <v>46</v>
      </c>
      <c r="F62" s="83"/>
      <c r="G62" s="83" t="s">
        <v>47</v>
      </c>
      <c r="H62" s="83"/>
      <c r="I62" s="50" t="s">
        <v>48</v>
      </c>
    </row>
    <row r="63" spans="1:10" ht="21" customHeight="1">
      <c r="A63" s="73">
        <f>E58</f>
        <v>0</v>
      </c>
      <c r="B63" s="74"/>
      <c r="C63" s="74">
        <f>H58</f>
        <v>2736.76</v>
      </c>
      <c r="D63" s="74"/>
      <c r="E63" s="74">
        <f>F58</f>
        <v>2736.76</v>
      </c>
      <c r="F63" s="74"/>
      <c r="G63" s="74">
        <f>G58</f>
        <v>0</v>
      </c>
      <c r="H63" s="74"/>
      <c r="I63" s="51">
        <f>A63-C63</f>
        <v>-2736.76</v>
      </c>
    </row>
    <row r="65" spans="1:9" ht="21" customHeight="1">
      <c r="A65" s="43" t="s">
        <v>49</v>
      </c>
      <c r="B65" s="44"/>
      <c r="C65" s="45" t="s">
        <v>50</v>
      </c>
      <c r="D65" s="43"/>
      <c r="E65" s="43" t="s">
        <v>51</v>
      </c>
      <c r="F65" s="43"/>
      <c r="G65" s="43" t="s">
        <v>52</v>
      </c>
      <c r="H65" s="43"/>
      <c r="I65" s="44"/>
    </row>
  </sheetData>
  <mergeCells count="76">
    <mergeCell ref="A26:A31"/>
    <mergeCell ref="B26:B31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4"/>
    <mergeCell ref="B33:B36"/>
    <mergeCell ref="B38:B41"/>
    <mergeCell ref="B43:B44"/>
    <mergeCell ref="B46:B48"/>
    <mergeCell ref="A63:B63"/>
    <mergeCell ref="C63:D63"/>
    <mergeCell ref="E63:F63"/>
    <mergeCell ref="G63:H63"/>
    <mergeCell ref="A6:A7"/>
    <mergeCell ref="A8:A12"/>
    <mergeCell ref="A14:A15"/>
    <mergeCell ref="A17:A20"/>
    <mergeCell ref="A22:A24"/>
    <mergeCell ref="A33:A36"/>
    <mergeCell ref="A38:A41"/>
    <mergeCell ref="A43:A44"/>
    <mergeCell ref="A46:A48"/>
    <mergeCell ref="A50:A56"/>
    <mergeCell ref="B6:B7"/>
    <mergeCell ref="B50:B56"/>
    <mergeCell ref="C8:C12"/>
    <mergeCell ref="C14:C15"/>
    <mergeCell ref="C17:C20"/>
    <mergeCell ref="C22:C24"/>
    <mergeCell ref="C26:C27"/>
    <mergeCell ref="C33:C36"/>
    <mergeCell ref="C38:C41"/>
    <mergeCell ref="C43:C44"/>
    <mergeCell ref="C46:C48"/>
    <mergeCell ref="C50:C56"/>
    <mergeCell ref="D8:D12"/>
    <mergeCell ref="D14:D15"/>
    <mergeCell ref="D17:D20"/>
    <mergeCell ref="D22:D24"/>
    <mergeCell ref="D26:D27"/>
    <mergeCell ref="D33:D36"/>
    <mergeCell ref="D38:D41"/>
    <mergeCell ref="D43:D44"/>
    <mergeCell ref="D46:D48"/>
    <mergeCell ref="D50:D56"/>
    <mergeCell ref="E8:E12"/>
    <mergeCell ref="E14:E15"/>
    <mergeCell ref="E17:E20"/>
    <mergeCell ref="E22:E24"/>
    <mergeCell ref="E26:E27"/>
    <mergeCell ref="E33:E36"/>
    <mergeCell ref="E38:E41"/>
    <mergeCell ref="E43:E44"/>
    <mergeCell ref="E46:E48"/>
    <mergeCell ref="E50:E56"/>
    <mergeCell ref="J46:J49"/>
    <mergeCell ref="J50:J57"/>
    <mergeCell ref="H4:I5"/>
    <mergeCell ref="J22:J25"/>
    <mergeCell ref="J26:J32"/>
    <mergeCell ref="J33:J37"/>
    <mergeCell ref="J38:J42"/>
    <mergeCell ref="J43:J45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0"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8" t="s">
        <v>53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100"/>
      <c r="G5" s="100"/>
      <c r="H5" s="5" t="s">
        <v>55</v>
      </c>
      <c r="I5" s="4"/>
      <c r="J5" s="100"/>
      <c r="K5" s="101"/>
    </row>
    <row r="6" spans="2:11" ht="20" customHeight="1">
      <c r="B6" s="6"/>
      <c r="C6" s="7"/>
      <c r="D6" s="8" t="s">
        <v>56</v>
      </c>
      <c r="E6" s="8"/>
      <c r="F6" s="102"/>
      <c r="G6" s="102"/>
      <c r="H6" s="8" t="s">
        <v>57</v>
      </c>
      <c r="I6" s="7"/>
      <c r="J6" s="102"/>
      <c r="K6" s="103"/>
    </row>
    <row r="7" spans="2:11" ht="20" customHeight="1">
      <c r="B7" s="6"/>
      <c r="C7" s="7"/>
      <c r="D7" s="8" t="s">
        <v>58</v>
      </c>
      <c r="E7" s="8"/>
      <c r="F7" s="102"/>
      <c r="G7" s="102"/>
      <c r="H7" s="8" t="s">
        <v>59</v>
      </c>
      <c r="I7" s="22"/>
      <c r="J7" s="102"/>
      <c r="K7" s="103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97"/>
      <c r="K8" s="9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08" t="s">
        <v>3</v>
      </c>
      <c r="C10" s="109"/>
      <c r="D10" s="14" t="s">
        <v>61</v>
      </c>
      <c r="E10" s="86" t="s">
        <v>62</v>
      </c>
      <c r="F10" s="88"/>
      <c r="G10" s="16" t="s">
        <v>63</v>
      </c>
      <c r="H10" s="15" t="s">
        <v>64</v>
      </c>
      <c r="I10" s="86" t="s">
        <v>65</v>
      </c>
      <c r="J10" s="88"/>
      <c r="K10" s="16" t="s">
        <v>66</v>
      </c>
    </row>
    <row r="11" spans="2:11" ht="20" customHeight="1">
      <c r="B11" s="106">
        <v>1</v>
      </c>
      <c r="C11" s="107"/>
      <c r="D11" s="91" t="s">
        <v>67</v>
      </c>
      <c r="E11" s="106" t="s">
        <v>68</v>
      </c>
      <c r="F11" s="107"/>
      <c r="G11" s="17">
        <v>0</v>
      </c>
      <c r="H11" s="17"/>
      <c r="I11" s="95"/>
      <c r="J11" s="96"/>
      <c r="K11" s="24" t="s">
        <v>69</v>
      </c>
    </row>
    <row r="12" spans="2:11" ht="20" customHeight="1">
      <c r="B12" s="106">
        <v>2</v>
      </c>
      <c r="C12" s="107"/>
      <c r="D12" s="92"/>
      <c r="E12" s="94" t="s">
        <v>70</v>
      </c>
      <c r="F12" s="94"/>
      <c r="G12" s="17">
        <v>0</v>
      </c>
      <c r="H12" s="17"/>
      <c r="I12" s="95"/>
      <c r="J12" s="96"/>
      <c r="K12" s="24" t="s">
        <v>71</v>
      </c>
    </row>
    <row r="13" spans="2:11" ht="20" customHeight="1">
      <c r="B13" s="106">
        <v>3</v>
      </c>
      <c r="C13" s="107"/>
      <c r="D13" s="92"/>
      <c r="E13" s="106" t="s">
        <v>72</v>
      </c>
      <c r="F13" s="107"/>
      <c r="G13" s="17">
        <v>0</v>
      </c>
      <c r="H13" s="17"/>
      <c r="I13" s="95"/>
      <c r="J13" s="96"/>
      <c r="K13" s="24" t="s">
        <v>69</v>
      </c>
    </row>
    <row r="14" spans="2:11" ht="20" customHeight="1">
      <c r="B14" s="106">
        <v>4</v>
      </c>
      <c r="C14" s="107"/>
      <c r="D14" s="92"/>
      <c r="E14" s="106" t="s">
        <v>73</v>
      </c>
      <c r="F14" s="107"/>
      <c r="G14" s="17">
        <v>0</v>
      </c>
      <c r="H14" s="17"/>
      <c r="I14" s="95"/>
      <c r="J14" s="96"/>
      <c r="K14" s="24" t="s">
        <v>74</v>
      </c>
    </row>
    <row r="15" spans="2:11" ht="20" customHeight="1">
      <c r="B15" s="106">
        <v>5</v>
      </c>
      <c r="C15" s="107"/>
      <c r="D15" s="91" t="s">
        <v>41</v>
      </c>
      <c r="E15" s="94"/>
      <c r="F15" s="94"/>
      <c r="G15" s="17">
        <v>0</v>
      </c>
      <c r="H15" s="17"/>
      <c r="I15" s="95"/>
      <c r="J15" s="96"/>
      <c r="K15" s="24"/>
    </row>
    <row r="16" spans="2:11" ht="20" customHeight="1">
      <c r="B16" s="106">
        <v>6</v>
      </c>
      <c r="C16" s="107"/>
      <c r="D16" s="92"/>
      <c r="E16" s="94"/>
      <c r="F16" s="94"/>
      <c r="G16" s="17">
        <v>0</v>
      </c>
      <c r="H16" s="17"/>
      <c r="I16" s="95"/>
      <c r="J16" s="96"/>
      <c r="K16" s="24"/>
    </row>
    <row r="17" spans="1:11" ht="20" customHeight="1">
      <c r="B17" s="106">
        <v>7</v>
      </c>
      <c r="C17" s="107"/>
      <c r="D17" s="93"/>
      <c r="E17" s="94"/>
      <c r="F17" s="94"/>
      <c r="G17" s="17">
        <v>0</v>
      </c>
      <c r="H17" s="17"/>
      <c r="I17" s="95"/>
      <c r="J17" s="96"/>
      <c r="K17" s="24"/>
    </row>
    <row r="18" spans="1:11" ht="20" customHeight="1">
      <c r="B18" s="86" t="s">
        <v>43</v>
      </c>
      <c r="C18" s="87"/>
      <c r="D18" s="87"/>
      <c r="E18" s="87"/>
      <c r="F18" s="88"/>
      <c r="G18" s="18">
        <f>SUM(G11:G17)</f>
        <v>0</v>
      </c>
      <c r="H18" s="18">
        <f>SUM(H11:H17)</f>
        <v>0</v>
      </c>
      <c r="I18" s="89">
        <f>SUM(I11:J17)</f>
        <v>0</v>
      </c>
      <c r="J18" s="90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4" t="s">
        <v>64</v>
      </c>
      <c r="C20" s="104"/>
      <c r="D20" s="104"/>
      <c r="E20" s="104"/>
      <c r="F20" s="104"/>
      <c r="G20" s="104" t="s">
        <v>75</v>
      </c>
      <c r="H20" s="104"/>
      <c r="I20" s="104"/>
      <c r="J20" s="104"/>
      <c r="K20" s="16" t="s">
        <v>76</v>
      </c>
    </row>
    <row r="21" spans="1:11" ht="20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>
      <c r="A26" s="78" t="s">
        <v>79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" customHeight="1">
      <c r="B28" s="3"/>
      <c r="C28" s="4"/>
      <c r="D28" s="5" t="s">
        <v>54</v>
      </c>
      <c r="E28" s="5"/>
      <c r="F28" s="100"/>
      <c r="G28" s="100"/>
      <c r="H28" s="5" t="s">
        <v>55</v>
      </c>
      <c r="I28" s="4"/>
      <c r="J28" s="100"/>
      <c r="K28" s="101"/>
    </row>
    <row r="29" spans="1:11" ht="20" customHeight="1">
      <c r="B29" s="6"/>
      <c r="C29" s="7"/>
      <c r="D29" s="8" t="s">
        <v>56</v>
      </c>
      <c r="E29" s="8"/>
      <c r="F29" s="102"/>
      <c r="G29" s="102"/>
      <c r="H29" s="8" t="s">
        <v>57</v>
      </c>
      <c r="I29" s="7"/>
      <c r="J29" s="102"/>
      <c r="K29" s="103"/>
    </row>
    <row r="30" spans="1:11" ht="20" customHeight="1">
      <c r="B30" s="6"/>
      <c r="C30" s="7"/>
      <c r="D30" s="8" t="s">
        <v>58</v>
      </c>
      <c r="E30" s="8"/>
      <c r="F30" s="102"/>
      <c r="G30" s="102"/>
      <c r="H30" s="8" t="s">
        <v>59</v>
      </c>
      <c r="I30" s="22"/>
      <c r="J30" s="102"/>
      <c r="K30" s="103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7"/>
      <c r="K31" s="98"/>
    </row>
    <row r="32" spans="1:11" ht="20" customHeight="1"/>
    <row r="33" spans="2:11" ht="20" customHeight="1">
      <c r="B33" s="94"/>
      <c r="C33" s="94"/>
      <c r="D33" s="19" t="s">
        <v>80</v>
      </c>
      <c r="E33" s="94" t="s">
        <v>81</v>
      </c>
      <c r="F33" s="94"/>
      <c r="G33" s="17" t="s">
        <v>82</v>
      </c>
      <c r="H33" s="17" t="s">
        <v>83</v>
      </c>
      <c r="I33" s="99" t="s">
        <v>43</v>
      </c>
      <c r="J33" s="99"/>
      <c r="K33" s="28" t="s">
        <v>66</v>
      </c>
    </row>
    <row r="34" spans="2:11" ht="20" customHeight="1">
      <c r="B34" s="94">
        <v>1</v>
      </c>
      <c r="C34" s="94"/>
      <c r="D34" s="20"/>
      <c r="E34" s="94"/>
      <c r="F34" s="94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>
      <c r="B35" s="94">
        <v>2</v>
      </c>
      <c r="C35" s="94"/>
      <c r="D35" s="20"/>
      <c r="E35" s="94"/>
      <c r="F35" s="94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" customHeight="1">
      <c r="B36" s="94">
        <v>3</v>
      </c>
      <c r="C36" s="94"/>
      <c r="D36" s="20"/>
      <c r="E36" s="94"/>
      <c r="F36" s="94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" customHeight="1">
      <c r="B37" s="86" t="s">
        <v>43</v>
      </c>
      <c r="C37" s="87"/>
      <c r="D37" s="87"/>
      <c r="E37" s="87"/>
      <c r="F37" s="88"/>
      <c r="G37" s="18"/>
      <c r="H37" s="18">
        <f>SUM(H19:H36)</f>
        <v>6</v>
      </c>
      <c r="I37" s="89">
        <f>SUM(I34:J36)</f>
        <v>200</v>
      </c>
      <c r="J37" s="90"/>
      <c r="K37" s="25"/>
    </row>
    <row r="38" spans="2:11" ht="20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2019-06-19T06:17:47Z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