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0" windowHeight="11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<sst xmlns="http://schemas.openxmlformats.org/spreadsheetml/2006/main" count="132">
  <si>
    <t>【借款报销单】</t>
  </si>
  <si>
    <t>团号：HMZA-210601-MOM681A</t>
  </si>
  <si>
    <t>会议日期：2021.6.1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</si>
  <si>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</si>
  <si>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</si>
  <si>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</si>
  <si>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</si>
  <si>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</si>
  <si>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</si>
  <si>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</si>
  <si>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</si>
  <si>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</si>
  <si>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</si>
  <si>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</si>
  <si>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</si>
  <si>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</si>
  <si>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</si>
  <si>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</si>
  <si>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</si>
  <si>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</si>
  <si>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</si>
  <si>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</si>
  <si>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</si>
  <si>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</si>
  <si>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</si>
  <si>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果蔬好餐费&amp;客户水果</t>
  </si>
  <si>
    <t>需提供刷卡联、菜单（小票）</t>
  </si>
  <si>
    <t>客户喜茶</t>
  </si>
  <si>
    <t>客户星巴克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</si>
  <si>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</si>
  <si>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</si>
  <si>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</si>
  <si>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</si>
  <si>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 xml:space="preserve"> 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</si>
  <si>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</si>
  <si>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</si>
  <si>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</si>
  <si>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</si>
  <si>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</si>
  <si>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</si>
  <si>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</si>
  <si>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</si>
  <si>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</si>
  <si>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</si>
  <si>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</si>
  <si>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</si>
  <si>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【纸票】签语饼干</t>
  </si>
  <si>
    <t>篮球机 架子鼓</t>
  </si>
  <si>
    <t>礼品袋</t>
  </si>
  <si>
    <t>玩偶摆</t>
  </si>
  <si>
    <t>迷你小青蛙</t>
  </si>
  <si>
    <t>玩具</t>
  </si>
  <si>
    <t>口罩</t>
  </si>
  <si>
    <t>玩具小车等</t>
  </si>
  <si>
    <t>超级玛丽拼图</t>
  </si>
  <si>
    <t>小猫玩具</t>
  </si>
  <si>
    <t>纸袋</t>
  </si>
  <si>
    <t>橡皮</t>
  </si>
  <si>
    <t>干脆面</t>
  </si>
  <si>
    <t>吸管不</t>
  </si>
  <si>
    <t>海苔</t>
  </si>
  <si>
    <t>山楂棒</t>
  </si>
  <si>
    <t>糖</t>
  </si>
  <si>
    <t>麦丽素</t>
  </si>
  <si>
    <t>录音笔</t>
  </si>
  <si>
    <t>泡泡糖大大卷</t>
  </si>
  <si>
    <t>奇趣蛋</t>
  </si>
  <si>
    <t>【纸票】奶</t>
  </si>
  <si>
    <t>【纸票】巧克力豆</t>
  </si>
  <si>
    <t>【纸票】洋葱圈、泡泡堂 2个订单1张</t>
  </si>
  <si>
    <t>【纸票】彩虹糖机器</t>
  </si>
  <si>
    <t>【纸票】巧克力</t>
  </si>
  <si>
    <t>锅巴小零食</t>
  </si>
  <si>
    <t>爆米花</t>
  </si>
  <si>
    <t xml:space="preserve">跳跳糖 </t>
  </si>
  <si>
    <t>以下阿里巴巴</t>
  </si>
  <si>
    <t>解压包子链条</t>
  </si>
  <si>
    <t>减压游戏手柄</t>
  </si>
  <si>
    <t>手套</t>
  </si>
  <si>
    <t>闪光棒棒糖</t>
  </si>
  <si>
    <t>解压笔</t>
  </si>
  <si>
    <t>跳跳蛙 小汽车等</t>
  </si>
  <si>
    <t>以下其他</t>
  </si>
  <si>
    <t>便利蜂</t>
  </si>
  <si>
    <t>电风扇</t>
  </si>
  <si>
    <t>【纸票】快印店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</si>
  <si>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</si>
  <si>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</si>
  <si>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</si>
  <si>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</si>
  <si>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</si>
  <si>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</si>
  <si>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</si>
  <si>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</si>
  <si>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</si>
  <si>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</si>
  <si>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</si>
  <si>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</si>
  <si>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</si>
  <si>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</si>
  <si>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</si>
  <si>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发生地:</t>
  </si>
  <si>
    <t>北京</t>
  </si>
  <si>
    <t>部门:</t>
  </si>
  <si>
    <t>企划部</t>
  </si>
  <si>
    <t>发生日期:</t>
  </si>
  <si>
    <t>2021年8月17-20日</t>
  </si>
  <si>
    <t>报销日期:</t>
  </si>
  <si>
    <t>团号:</t>
  </si>
  <si>
    <t>HMZA-210911-ZJT690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</si>
  <si>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</si>
  <si>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</si>
  <si>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</si>
  <si>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</si>
  <si>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</si>
  <si>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</si>
  <si>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</si>
  <si>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</si>
  <si>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</si>
  <si>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机场高速</t>
  </si>
  <si>
    <t>成都酒店-机场</t>
  </si>
  <si>
    <t>机场往返交通</t>
  </si>
  <si>
    <t>住宿费</t>
  </si>
  <si>
    <t>8月19日成都住宿1晚2间</t>
  </si>
  <si>
    <t>餐费</t>
  </si>
  <si>
    <t>8月18日晚餐</t>
  </si>
  <si>
    <t>机场客户饮料</t>
  </si>
  <si>
    <t>门票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</si>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</sst>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#,##0.00_ "/>
    <numFmt numFmtId="41" formatCode="_ * #,##0_ ;_ * \-#,##0_ ;_ * &quot;-&quot;_ ;_ @_ "/>
    <numFmt numFmtId="178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#,##0.00;[Red]#,##0.00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5" fillId="36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30" fillId="32" borderId="1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19" borderId="18" applyNumberFormat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9" fillId="30" borderId="22" applyNumberFormat="0" applyAlignment="0" applyProtection="0">
      <alignment vertical="center"/>
    </xf>
    <xf numFmtId="0" fontId="25" fillId="19" borderId="21" applyNumberFormat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0" borderId="19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0" borderId="17" applyNumberFormat="0" applyFill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0" borderId="0" xfId="48">
      <alignment vertical="center"/>
    </xf>
    <xf numFmtId="0" fontId="2" fillId="0" borderId="0" xfId="48" applyFont="1" applyAlignment="1">
      <alignment horizontal="center" vertical="center"/>
    </xf>
    <xf numFmtId="0" fontId="3" fillId="0" borderId="0" xfId="48" applyFont="1">
      <alignment vertical="center"/>
    </xf>
    <xf numFmtId="0" fontId="4" fillId="0" borderId="1" xfId="48" applyFont="1" applyBorder="1">
      <alignment vertical="center"/>
    </xf>
    <xf numFmtId="0" fontId="4" fillId="0" borderId="2" xfId="48" applyFont="1" applyBorder="1">
      <alignment vertical="center"/>
    </xf>
    <xf numFmtId="0" fontId="4" fillId="0" borderId="2" xfId="48" applyFont="1" applyBorder="1" applyAlignment="1">
      <alignment horizontal="right" vertical="center"/>
    </xf>
    <xf numFmtId="0" fontId="4" fillId="0" borderId="3" xfId="48" applyFont="1" applyBorder="1">
      <alignment vertical="center"/>
    </xf>
    <xf numFmtId="0" fontId="4" fillId="0" borderId="0" xfId="48" applyFont="1" applyBorder="1">
      <alignment vertical="center"/>
    </xf>
    <xf numFmtId="0" fontId="4" fillId="0" borderId="0" xfId="48" applyFont="1" applyBorder="1" applyAlignment="1">
      <alignment horizontal="right" vertical="center"/>
    </xf>
    <xf numFmtId="0" fontId="4" fillId="0" borderId="4" xfId="48" applyFont="1" applyBorder="1">
      <alignment vertical="center"/>
    </xf>
    <xf numFmtId="0" fontId="4" fillId="0" borderId="5" xfId="48" applyFont="1" applyBorder="1">
      <alignment vertical="center"/>
    </xf>
    <xf numFmtId="0" fontId="4" fillId="0" borderId="5" xfId="48" applyFont="1" applyBorder="1" applyAlignment="1">
      <alignment horizontal="right" vertical="center"/>
    </xf>
    <xf numFmtId="0" fontId="4" fillId="0" borderId="0" xfId="48" applyFont="1">
      <alignment vertical="center"/>
    </xf>
    <xf numFmtId="0" fontId="5" fillId="0" borderId="6" xfId="48" applyFont="1" applyFill="1" applyBorder="1" applyAlignment="1">
      <alignment horizontal="center" vertical="center"/>
    </xf>
    <xf numFmtId="0" fontId="5" fillId="0" borderId="7" xfId="48" applyFont="1" applyFill="1" applyBorder="1" applyAlignment="1">
      <alignment horizontal="center" vertical="center"/>
    </xf>
    <xf numFmtId="0" fontId="5" fillId="0" borderId="6" xfId="48" applyFont="1" applyBorder="1" applyAlignment="1">
      <alignment horizontal="center" vertical="center"/>
    </xf>
    <xf numFmtId="0" fontId="4" fillId="2" borderId="6" xfId="48" applyFont="1" applyFill="1" applyBorder="1" applyAlignment="1">
      <alignment horizontal="center" vertical="center"/>
    </xf>
    <xf numFmtId="0" fontId="4" fillId="2" borderId="7" xfId="48" applyFont="1" applyFill="1" applyBorder="1" applyAlignment="1">
      <alignment horizontal="center" vertical="center"/>
    </xf>
    <xf numFmtId="0" fontId="4" fillId="2" borderId="8" xfId="48" applyFont="1" applyFill="1" applyBorder="1" applyAlignment="1">
      <alignment horizontal="center" vertical="center"/>
    </xf>
    <xf numFmtId="0" fontId="4" fillId="2" borderId="9" xfId="48" applyFont="1" applyFill="1" applyBorder="1" applyAlignment="1">
      <alignment horizontal="center" vertical="center"/>
    </xf>
    <xf numFmtId="0" fontId="4" fillId="2" borderId="10" xfId="48" applyFont="1" applyFill="1" applyBorder="1" applyAlignment="1">
      <alignment horizontal="center" vertical="center"/>
    </xf>
    <xf numFmtId="0" fontId="5" fillId="0" borderId="11" xfId="48" applyFont="1" applyBorder="1" applyAlignment="1">
      <alignment horizontal="center" vertical="center"/>
    </xf>
    <xf numFmtId="0" fontId="5" fillId="0" borderId="12" xfId="48" applyFont="1" applyBorder="1" applyAlignment="1">
      <alignment horizontal="center" vertical="center"/>
    </xf>
    <xf numFmtId="177" fontId="5" fillId="2" borderId="12" xfId="48" applyNumberFormat="1" applyFont="1" applyFill="1" applyBorder="1" applyAlignment="1">
      <alignment horizontal="center" vertical="center"/>
    </xf>
    <xf numFmtId="0" fontId="4" fillId="3" borderId="2" xfId="48" applyFont="1" applyFill="1" applyBorder="1" applyAlignment="1">
      <alignment horizontal="center" vertical="center"/>
    </xf>
    <xf numFmtId="0" fontId="4" fillId="3" borderId="0" xfId="48" applyFont="1" applyFill="1" applyBorder="1" applyAlignment="1">
      <alignment horizontal="center" vertical="center"/>
    </xf>
    <xf numFmtId="0" fontId="4" fillId="3" borderId="5" xfId="48" applyFont="1" applyFill="1" applyBorder="1" applyAlignment="1">
      <alignment horizontal="center" vertical="center"/>
    </xf>
    <xf numFmtId="0" fontId="5" fillId="0" borderId="7" xfId="48" applyFont="1" applyBorder="1" applyAlignment="1">
      <alignment horizontal="center" vertical="center"/>
    </xf>
    <xf numFmtId="0" fontId="4" fillId="2" borderId="1" xfId="48" applyFont="1" applyFill="1" applyBorder="1" applyAlignment="1">
      <alignment horizontal="center" vertical="center"/>
    </xf>
    <xf numFmtId="0" fontId="4" fillId="2" borderId="13" xfId="48" applyFont="1" applyFill="1" applyBorder="1" applyAlignment="1">
      <alignment horizontal="center" vertical="center"/>
    </xf>
    <xf numFmtId="176" fontId="4" fillId="2" borderId="12" xfId="48" applyNumberFormat="1" applyFont="1" applyFill="1" applyBorder="1" applyAlignment="1">
      <alignment horizontal="center" vertical="center"/>
    </xf>
    <xf numFmtId="0" fontId="4" fillId="2" borderId="3" xfId="48" applyFont="1" applyFill="1" applyBorder="1" applyAlignment="1">
      <alignment horizontal="center" vertical="center"/>
    </xf>
    <xf numFmtId="0" fontId="4" fillId="2" borderId="14" xfId="48" applyFont="1" applyFill="1" applyBorder="1" applyAlignment="1">
      <alignment horizontal="center" vertical="center"/>
    </xf>
    <xf numFmtId="0" fontId="4" fillId="2" borderId="4" xfId="48" applyFont="1" applyFill="1" applyBorder="1" applyAlignment="1">
      <alignment horizontal="center" vertical="center"/>
    </xf>
    <xf numFmtId="0" fontId="4" fillId="2" borderId="15" xfId="48" applyFont="1" applyFill="1" applyBorder="1" applyAlignment="1">
      <alignment horizontal="center" vertical="center"/>
    </xf>
    <xf numFmtId="176" fontId="4" fillId="0" borderId="12" xfId="48" applyNumberFormat="1" applyFont="1" applyFill="1" applyBorder="1" applyAlignment="1">
      <alignment horizontal="center" vertical="center"/>
    </xf>
    <xf numFmtId="0" fontId="4" fillId="2" borderId="12" xfId="48" applyFont="1" applyFill="1" applyBorder="1" applyAlignment="1">
      <alignment horizontal="center" vertical="center"/>
    </xf>
    <xf numFmtId="179" fontId="5" fillId="0" borderId="12" xfId="48" applyNumberFormat="1" applyFont="1" applyBorder="1" applyAlignment="1">
      <alignment horizontal="center" vertical="center"/>
    </xf>
    <xf numFmtId="0" fontId="6" fillId="0" borderId="0" xfId="48" applyFont="1" applyAlignment="1">
      <alignment horizontal="right" vertical="center"/>
    </xf>
    <xf numFmtId="0" fontId="4" fillId="3" borderId="13" xfId="48" applyFont="1" applyFill="1" applyBorder="1" applyAlignment="1">
      <alignment horizontal="center" vertical="center"/>
    </xf>
    <xf numFmtId="0" fontId="4" fillId="3" borderId="14" xfId="48" applyFont="1" applyFill="1" applyBorder="1" applyAlignment="1">
      <alignment horizontal="center" vertical="center"/>
    </xf>
    <xf numFmtId="0" fontId="4" fillId="0" borderId="0" xfId="48" applyFont="1" applyFill="1" applyBorder="1">
      <alignment vertical="center"/>
    </xf>
    <xf numFmtId="31" fontId="4" fillId="3" borderId="0" xfId="48" applyNumberFormat="1" applyFont="1" applyFill="1" applyBorder="1" applyAlignment="1">
      <alignment horizontal="center" vertical="center"/>
    </xf>
    <xf numFmtId="0" fontId="4" fillId="0" borderId="5" xfId="48" applyFont="1" applyFill="1" applyBorder="1">
      <alignment vertical="center"/>
    </xf>
    <xf numFmtId="0" fontId="4" fillId="3" borderId="15" xfId="48" applyFont="1" applyFill="1" applyBorder="1" applyAlignment="1">
      <alignment horizontal="center" vertical="center"/>
    </xf>
    <xf numFmtId="176" fontId="4" fillId="2" borderId="6" xfId="48" applyNumberFormat="1" applyFont="1" applyFill="1" applyBorder="1" applyAlignment="1">
      <alignment horizontal="center" vertical="center"/>
    </xf>
    <xf numFmtId="176" fontId="4" fillId="2" borderId="7" xfId="48" applyNumberFormat="1" applyFont="1" applyFill="1" applyBorder="1" applyAlignment="1">
      <alignment horizontal="center" vertical="center"/>
    </xf>
    <xf numFmtId="0" fontId="4" fillId="2" borderId="12" xfId="48" applyFont="1" applyFill="1" applyBorder="1" applyAlignment="1">
      <alignment vertical="center"/>
    </xf>
    <xf numFmtId="179" fontId="5" fillId="0" borderId="6" xfId="48" applyNumberFormat="1" applyFont="1" applyBorder="1" applyAlignment="1">
      <alignment horizontal="center" vertical="center"/>
    </xf>
    <xf numFmtId="179" fontId="5" fillId="0" borderId="7" xfId="48" applyNumberFormat="1" applyFont="1" applyBorder="1" applyAlignment="1">
      <alignment horizontal="center" vertical="center"/>
    </xf>
    <xf numFmtId="0" fontId="5" fillId="0" borderId="12" xfId="48" applyFont="1" applyBorder="1" applyAlignment="1">
      <alignment vertical="center"/>
    </xf>
    <xf numFmtId="177" fontId="4" fillId="0" borderId="0" xfId="48" applyNumberFormat="1" applyFont="1" applyBorder="1" applyAlignment="1">
      <alignment horizontal="left" vertical="center"/>
    </xf>
    <xf numFmtId="178" fontId="5" fillId="0" borderId="12" xfId="48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8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4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78" fontId="8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Font="1" applyBorder="1" applyAlignment="1">
      <alignment horizontal="right" vertical="center"/>
    </xf>
    <xf numFmtId="0" fontId="0" fillId="0" borderId="12" xfId="0" applyBorder="1">
      <alignment vertical="center"/>
    </xf>
    <xf numFmtId="40" fontId="10" fillId="0" borderId="12" xfId="0" applyNumberFormat="1" applyFont="1" applyFill="1" applyBorder="1" applyAlignment="1">
      <alignment horizontal="right" vertical="center"/>
    </xf>
    <xf numFmtId="40" fontId="0" fillId="0" borderId="12" xfId="0" applyNumberFormat="1" applyFill="1" applyBorder="1" applyAlignment="1">
      <alignment horizontal="right" vertical="center"/>
    </xf>
    <xf numFmtId="40" fontId="0" fillId="9" borderId="6" xfId="0" applyNumberFormat="1" applyFill="1" applyBorder="1" applyAlignment="1">
      <alignment vertical="center"/>
    </xf>
    <xf numFmtId="40" fontId="0" fillId="9" borderId="11" xfId="0" applyNumberFormat="1" applyFill="1" applyBorder="1" applyAlignment="1">
      <alignment vertical="center"/>
    </xf>
    <xf numFmtId="0" fontId="2" fillId="0" borderId="0" xfId="48" applyFont="1" applyAlignment="1">
      <alignment vertical="center"/>
    </xf>
    <xf numFmtId="0" fontId="11" fillId="0" borderId="8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11" fillId="0" borderId="9" xfId="0" applyFont="1" applyBorder="1" applyAlignment="1">
      <alignment horizontal="center" vertical="center"/>
    </xf>
    <xf numFmtId="40" fontId="0" fillId="9" borderId="7" xfId="0" applyNumberFormat="1" applyFill="1" applyBorder="1" applyAlignment="1">
      <alignment vertical="center"/>
    </xf>
    <xf numFmtId="0" fontId="0" fillId="2" borderId="12" xfId="0" applyFill="1" applyBorder="1">
      <alignment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12" fillId="0" borderId="12" xfId="0" applyFont="1" applyFill="1" applyBorder="1">
      <alignment vertical="center"/>
    </xf>
    <xf numFmtId="0" fontId="11" fillId="0" borderId="12" xfId="0" applyFont="1" applyBorder="1">
      <alignment vertical="center"/>
    </xf>
    <xf numFmtId="0" fontId="8" fillId="10" borderId="12" xfId="0" applyFont="1" applyFill="1" applyBorder="1" applyAlignment="1">
      <alignment horizontal="center" vertical="center"/>
    </xf>
    <xf numFmtId="178" fontId="9" fillId="0" borderId="12" xfId="0" applyNumberFormat="1" applyFont="1" applyBorder="1" applyAlignment="1">
      <alignment horizontal="center" vertical="center"/>
    </xf>
  </cellXfs>
  <cellStyles count="50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85"/>
  <sheetViews>
    <sheetView tabSelected="1" zoomScale="110" zoomScaleNormal="110" workbookViewId="0">
      <selection activeCell="H4" sqref="H4:I5"/>
    </sheetView>
  </sheetViews>
  <sheetFormatPr defaultColWidth="9" defaultRowHeight="21" customHeight="1"/>
  <cols>
    <col min="1" max="1" width="9" style="55"/>
    <col min="2" max="2" width="16.6634615384615" customWidth="1"/>
    <col min="3" max="3" width="9.66346153846154" style="56" customWidth="1"/>
    <col min="5" max="6" width="10.6634615384615" customWidth="1"/>
    <col min="7" max="7" width="11.5" customWidth="1"/>
    <col min="8" max="8" width="13.1634615384615" customWidth="1"/>
    <col min="9" max="9" width="30.836538461538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2"/>
      <c r="J2" s="82"/>
      <c r="K2" s="82"/>
      <c r="L2" s="82"/>
    </row>
    <row r="4" customHeight="1" spans="8:10">
      <c r="H4" s="73" t="s">
        <v>1</v>
      </c>
      <c r="I4" s="73"/>
      <c r="J4" s="73" t="s">
        <v>2</v>
      </c>
    </row>
    <row r="5" customHeight="1" spans="8:10">
      <c r="H5" s="74"/>
      <c r="I5" s="74"/>
      <c r="J5" s="74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75" t="s">
        <v>6</v>
      </c>
      <c r="G6" s="75"/>
      <c r="H6" s="75"/>
      <c r="I6" s="75"/>
      <c r="J6" s="58" t="s">
        <v>7</v>
      </c>
    </row>
    <row r="7" customHeight="1" spans="1:10">
      <c r="A7" s="57"/>
      <c r="B7" s="58"/>
      <c r="C7" s="60" t="s">
        <v>8</v>
      </c>
      <c r="D7" s="61" t="s">
        <v>9</v>
      </c>
      <c r="E7" s="59" t="s">
        <v>10</v>
      </c>
      <c r="F7" s="75" t="s">
        <v>11</v>
      </c>
      <c r="G7" s="75" t="s">
        <v>12</v>
      </c>
      <c r="H7" s="75" t="s">
        <v>13</v>
      </c>
      <c r="I7" s="75" t="s">
        <v>14</v>
      </c>
      <c r="J7" s="58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63" si="0">F8+G8</f>
        <v>0</v>
      </c>
      <c r="I8" s="77"/>
      <c r="J8" s="83" t="s">
        <v>16</v>
      </c>
    </row>
    <row r="9" s="54" customFormat="1" customHeight="1" spans="1:10">
      <c r="A9" s="66"/>
      <c r="B9" s="67" t="s">
        <v>17</v>
      </c>
      <c r="C9" s="68">
        <f>SUM(C8)</f>
        <v>0</v>
      </c>
      <c r="D9" s="68">
        <f>SUM(D8)</f>
        <v>0</v>
      </c>
      <c r="E9" s="68">
        <f>SUM(E8)</f>
        <v>0</v>
      </c>
      <c r="F9" s="68">
        <f>SUM(F8:F8)</f>
        <v>0</v>
      </c>
      <c r="G9" s="68">
        <f>SUM(G8:G8)</f>
        <v>0</v>
      </c>
      <c r="H9" s="68">
        <f>SUM(H8:H8)</f>
        <v>0</v>
      </c>
      <c r="I9" s="84"/>
      <c r="J9" s="85"/>
    </row>
    <row r="10" customHeight="1" spans="1:10">
      <c r="A10" s="69">
        <v>2</v>
      </c>
      <c r="B10" s="70" t="s">
        <v>18</v>
      </c>
      <c r="C10" s="71">
        <v>0</v>
      </c>
      <c r="D10" s="69"/>
      <c r="E10" s="71">
        <f t="shared" ref="E10:E30" si="1">C10*D10</f>
        <v>0</v>
      </c>
      <c r="F10" s="64">
        <v>0</v>
      </c>
      <c r="G10" s="64">
        <v>0</v>
      </c>
      <c r="H10" s="64">
        <f t="shared" si="0"/>
        <v>0</v>
      </c>
      <c r="I10" s="77"/>
      <c r="J10" s="83" t="s">
        <v>19</v>
      </c>
    </row>
    <row r="11" s="54" customFormat="1" customHeight="1" spans="1:10">
      <c r="A11" s="66"/>
      <c r="B11" s="67" t="s">
        <v>20</v>
      </c>
      <c r="C11" s="68">
        <f>SUM(C10)</f>
        <v>0</v>
      </c>
      <c r="D11" s="68">
        <f>SUM(D10)</f>
        <v>0</v>
      </c>
      <c r="E11" s="68">
        <f>SUM(E10)</f>
        <v>0</v>
      </c>
      <c r="F11" s="68">
        <f>SUM(F10:F10)</f>
        <v>0</v>
      </c>
      <c r="G11" s="68">
        <f>SUM(G10:G10)</f>
        <v>0</v>
      </c>
      <c r="H11" s="68">
        <f>SUM(H10:H10)</f>
        <v>0</v>
      </c>
      <c r="I11" s="84"/>
      <c r="J11" s="85"/>
    </row>
    <row r="12" customHeight="1" spans="1:10">
      <c r="A12" s="62">
        <v>3</v>
      </c>
      <c r="B12" s="63" t="s">
        <v>21</v>
      </c>
      <c r="C12" s="64">
        <v>0</v>
      </c>
      <c r="D12" s="65"/>
      <c r="E12" s="64">
        <f t="shared" si="1"/>
        <v>0</v>
      </c>
      <c r="F12" s="64">
        <v>0</v>
      </c>
      <c r="G12" s="64">
        <v>0</v>
      </c>
      <c r="H12" s="64">
        <f t="shared" si="0"/>
        <v>0</v>
      </c>
      <c r="I12" s="77"/>
      <c r="J12" s="86" t="s">
        <v>22</v>
      </c>
    </row>
    <row r="13" s="54" customFormat="1" customHeight="1" spans="1:10">
      <c r="A13" s="66"/>
      <c r="B13" s="67" t="s">
        <v>23</v>
      </c>
      <c r="C13" s="68">
        <f>SUM(C12)</f>
        <v>0</v>
      </c>
      <c r="D13" s="68">
        <f>SUM(D12)</f>
        <v>0</v>
      </c>
      <c r="E13" s="68">
        <f>SUM(E12)</f>
        <v>0</v>
      </c>
      <c r="F13" s="68">
        <f>SUM(F12:F12)</f>
        <v>0</v>
      </c>
      <c r="G13" s="68">
        <f>SUM(G12:G12)</f>
        <v>0</v>
      </c>
      <c r="H13" s="68">
        <f>SUM(H12:H12)</f>
        <v>0</v>
      </c>
      <c r="I13" s="84"/>
      <c r="J13" s="87"/>
    </row>
    <row r="14" customHeight="1" spans="1:10">
      <c r="A14" s="62">
        <v>4</v>
      </c>
      <c r="B14" s="63" t="s">
        <v>24</v>
      </c>
      <c r="C14" s="64">
        <v>0</v>
      </c>
      <c r="D14" s="65"/>
      <c r="E14" s="64">
        <f t="shared" si="1"/>
        <v>0</v>
      </c>
      <c r="F14" s="64">
        <v>0</v>
      </c>
      <c r="G14" s="64">
        <v>182.65</v>
      </c>
      <c r="H14" s="64">
        <f t="shared" ref="H14:H15" si="2">F14+G14</f>
        <v>182.65</v>
      </c>
      <c r="I14" s="77" t="s">
        <v>25</v>
      </c>
      <c r="J14" s="86" t="s">
        <v>26</v>
      </c>
    </row>
    <row r="15" customHeight="1" spans="1:10">
      <c r="A15" s="62"/>
      <c r="B15" s="63"/>
      <c r="C15" s="64"/>
      <c r="D15" s="65"/>
      <c r="E15" s="64"/>
      <c r="F15" s="64">
        <v>196</v>
      </c>
      <c r="G15" s="64">
        <v>0</v>
      </c>
      <c r="H15" s="64">
        <f t="shared" si="2"/>
        <v>196</v>
      </c>
      <c r="I15" s="77" t="s">
        <v>27</v>
      </c>
      <c r="J15" s="88"/>
    </row>
    <row r="16" customHeight="1" spans="1:10">
      <c r="A16" s="62"/>
      <c r="B16" s="63"/>
      <c r="C16" s="64"/>
      <c r="D16" s="65"/>
      <c r="E16" s="64"/>
      <c r="F16" s="64">
        <v>136.5</v>
      </c>
      <c r="G16" s="64">
        <v>0</v>
      </c>
      <c r="H16" s="64">
        <f t="shared" ref="H16:H19" si="3">F16+G16</f>
        <v>136.5</v>
      </c>
      <c r="I16" s="77" t="s">
        <v>28</v>
      </c>
      <c r="J16" s="88"/>
    </row>
    <row r="17" customHeight="1" spans="1:10">
      <c r="A17" s="62"/>
      <c r="B17" s="63"/>
      <c r="C17" s="64"/>
      <c r="D17" s="65"/>
      <c r="E17" s="64"/>
      <c r="F17" s="64">
        <v>266</v>
      </c>
      <c r="G17" s="64">
        <v>0</v>
      </c>
      <c r="H17" s="64">
        <f t="shared" si="3"/>
        <v>266</v>
      </c>
      <c r="I17" s="77" t="s">
        <v>28</v>
      </c>
      <c r="J17" s="88"/>
    </row>
    <row r="18" customHeight="1" spans="1:10">
      <c r="A18" s="62"/>
      <c r="B18" s="63"/>
      <c r="C18" s="64"/>
      <c r="D18" s="65"/>
      <c r="E18" s="64"/>
      <c r="F18" s="64">
        <v>243</v>
      </c>
      <c r="G18" s="64">
        <v>0</v>
      </c>
      <c r="H18" s="64">
        <f t="shared" si="3"/>
        <v>243</v>
      </c>
      <c r="I18" s="77" t="s">
        <v>28</v>
      </c>
      <c r="J18" s="88"/>
    </row>
    <row r="19" customHeight="1" spans="1:10">
      <c r="A19" s="62"/>
      <c r="B19" s="63"/>
      <c r="C19" s="64"/>
      <c r="D19" s="65"/>
      <c r="E19" s="64"/>
      <c r="F19" s="64">
        <v>94</v>
      </c>
      <c r="G19" s="64">
        <v>0</v>
      </c>
      <c r="H19" s="64">
        <f t="shared" si="3"/>
        <v>94</v>
      </c>
      <c r="I19" s="77" t="s">
        <v>28</v>
      </c>
      <c r="J19" s="88"/>
    </row>
    <row r="20" s="54" customFormat="1" customHeight="1" spans="1:10">
      <c r="A20" s="66"/>
      <c r="B20" s="67" t="s">
        <v>29</v>
      </c>
      <c r="C20" s="68">
        <f>SUM(C14)</f>
        <v>0</v>
      </c>
      <c r="D20" s="68">
        <f>SUM(D14)</f>
        <v>0</v>
      </c>
      <c r="E20" s="68">
        <f>SUM(E14)</f>
        <v>0</v>
      </c>
      <c r="F20" s="68">
        <f>SUM(F14:F19)</f>
        <v>935.5</v>
      </c>
      <c r="G20" s="68">
        <f>SUM(G14:G19)</f>
        <v>182.65</v>
      </c>
      <c r="H20" s="68">
        <f>SUM(H14:H19)</f>
        <v>1118.15</v>
      </c>
      <c r="I20" s="84"/>
      <c r="J20" s="87"/>
    </row>
    <row r="21" customHeight="1" spans="1:10">
      <c r="A21" s="69">
        <v>5</v>
      </c>
      <c r="B21" s="70" t="s">
        <v>30</v>
      </c>
      <c r="C21" s="71">
        <v>0</v>
      </c>
      <c r="D21" s="71"/>
      <c r="E21" s="64">
        <f>C21*D21</f>
        <v>0</v>
      </c>
      <c r="F21" s="64">
        <v>0</v>
      </c>
      <c r="G21" s="64">
        <v>0</v>
      </c>
      <c r="H21" s="76">
        <v>0</v>
      </c>
      <c r="I21" s="77"/>
      <c r="J21" s="83" t="s">
        <v>31</v>
      </c>
    </row>
    <row r="22" s="54" customFormat="1" customHeight="1" spans="1:10">
      <c r="A22" s="66"/>
      <c r="B22" s="67" t="s">
        <v>32</v>
      </c>
      <c r="C22" s="68">
        <f>SUM(C21)</f>
        <v>0</v>
      </c>
      <c r="D22" s="68">
        <f>SUM(D21)</f>
        <v>0</v>
      </c>
      <c r="E22" s="68" t="s">
        <v>33</v>
      </c>
      <c r="F22" s="68">
        <f>SUM(F21:F21)</f>
        <v>0</v>
      </c>
      <c r="G22" s="68">
        <f>SUM(G21:G21)</f>
        <v>0</v>
      </c>
      <c r="H22" s="68">
        <f>SUM(H21:H21)</f>
        <v>0</v>
      </c>
      <c r="I22" s="84"/>
      <c r="J22" s="85"/>
    </row>
    <row r="23" customHeight="1" spans="1:10">
      <c r="A23" s="62">
        <v>6</v>
      </c>
      <c r="B23" s="63" t="s">
        <v>34</v>
      </c>
      <c r="C23" s="64">
        <v>0</v>
      </c>
      <c r="D23" s="65"/>
      <c r="E23" s="64">
        <f>C23*D23</f>
        <v>0</v>
      </c>
      <c r="F23" s="64">
        <v>0</v>
      </c>
      <c r="G23" s="64">
        <v>0</v>
      </c>
      <c r="H23" s="64">
        <f t="shared" si="0"/>
        <v>0</v>
      </c>
      <c r="I23" s="77"/>
      <c r="J23" s="83" t="s">
        <v>35</v>
      </c>
    </row>
    <row r="24" customHeight="1" spans="1:10">
      <c r="A24" s="62"/>
      <c r="B24" s="63"/>
      <c r="C24" s="64"/>
      <c r="D24" s="65"/>
      <c r="E24" s="64"/>
      <c r="F24" s="64">
        <v>0</v>
      </c>
      <c r="G24" s="64">
        <v>0</v>
      </c>
      <c r="H24" s="64">
        <f t="shared" si="0"/>
        <v>0</v>
      </c>
      <c r="I24" s="77"/>
      <c r="J24" s="88"/>
    </row>
    <row r="25" s="54" customFormat="1" customHeight="1" spans="1:10">
      <c r="A25" s="66"/>
      <c r="B25" s="67" t="s">
        <v>36</v>
      </c>
      <c r="C25" s="68">
        <f>SUM(C23)</f>
        <v>0</v>
      </c>
      <c r="D25" s="68">
        <f>SUM(D23)</f>
        <v>0</v>
      </c>
      <c r="E25" s="68">
        <f>SUM(E23)</f>
        <v>0</v>
      </c>
      <c r="F25" s="68">
        <f>SUM(F23:F24)</f>
        <v>0</v>
      </c>
      <c r="G25" s="68">
        <f>SUM(G23:G24)</f>
        <v>0</v>
      </c>
      <c r="H25" s="68">
        <f>SUM(H23:H24)</f>
        <v>0</v>
      </c>
      <c r="I25" s="84"/>
      <c r="J25" s="87"/>
    </row>
    <row r="26" customHeight="1" spans="1:10">
      <c r="A26" s="62">
        <v>7</v>
      </c>
      <c r="B26" s="63" t="s">
        <v>37</v>
      </c>
      <c r="C26" s="64">
        <v>0</v>
      </c>
      <c r="D26" s="65"/>
      <c r="E26" s="64">
        <f t="shared" si="1"/>
        <v>0</v>
      </c>
      <c r="F26" s="64">
        <v>0</v>
      </c>
      <c r="G26" s="64">
        <v>0</v>
      </c>
      <c r="H26" s="64">
        <f t="shared" si="0"/>
        <v>0</v>
      </c>
      <c r="I26" s="77"/>
      <c r="J26" s="89"/>
    </row>
    <row r="27" s="54" customFormat="1" customHeight="1" spans="1:10">
      <c r="A27" s="66"/>
      <c r="B27" s="67" t="s">
        <v>38</v>
      </c>
      <c r="C27" s="68">
        <f>SUM(C26)</f>
        <v>0</v>
      </c>
      <c r="D27" s="68">
        <f>SUM(D26)</f>
        <v>0</v>
      </c>
      <c r="E27" s="68">
        <f>SUM(E26)</f>
        <v>0</v>
      </c>
      <c r="F27" s="68">
        <f>SUM(F26:F26)</f>
        <v>0</v>
      </c>
      <c r="G27" s="68">
        <f>SUM(G26:G26)</f>
        <v>0</v>
      </c>
      <c r="H27" s="68">
        <f>SUM(H26:H26)</f>
        <v>0</v>
      </c>
      <c r="I27" s="84"/>
      <c r="J27" s="90"/>
    </row>
    <row r="28" customHeight="1" spans="1:10">
      <c r="A28" s="62">
        <v>8</v>
      </c>
      <c r="B28" s="63" t="s">
        <v>39</v>
      </c>
      <c r="C28" s="64">
        <v>0</v>
      </c>
      <c r="D28" s="65"/>
      <c r="E28" s="64">
        <f t="shared" si="1"/>
        <v>0</v>
      </c>
      <c r="F28" s="64">
        <v>0</v>
      </c>
      <c r="G28" s="64">
        <v>0</v>
      </c>
      <c r="H28" s="64">
        <f t="shared" si="0"/>
        <v>0</v>
      </c>
      <c r="I28" s="77"/>
      <c r="J28" s="86" t="s">
        <v>40</v>
      </c>
    </row>
    <row r="29" s="54" customFormat="1" customHeight="1" spans="1:10">
      <c r="A29" s="66"/>
      <c r="B29" s="67" t="s">
        <v>41</v>
      </c>
      <c r="C29" s="68">
        <f>SUM(C28)</f>
        <v>0</v>
      </c>
      <c r="D29" s="68">
        <f>SUM(D28)</f>
        <v>0</v>
      </c>
      <c r="E29" s="68">
        <f>SUM(E28)</f>
        <v>0</v>
      </c>
      <c r="F29" s="68">
        <f>SUM(F28:F28)</f>
        <v>0</v>
      </c>
      <c r="G29" s="68">
        <f>SUM(G28:G28)</f>
        <v>0</v>
      </c>
      <c r="H29" s="68">
        <f>SUM(H28:H28)</f>
        <v>0</v>
      </c>
      <c r="I29" s="84"/>
      <c r="J29" s="87"/>
    </row>
    <row r="30" customHeight="1" spans="1:10">
      <c r="A30" s="62">
        <v>9</v>
      </c>
      <c r="B30" s="63" t="s">
        <v>42</v>
      </c>
      <c r="C30" s="64">
        <v>0</v>
      </c>
      <c r="D30" s="65"/>
      <c r="E30" s="64">
        <f t="shared" si="1"/>
        <v>0</v>
      </c>
      <c r="F30" s="64">
        <v>0</v>
      </c>
      <c r="G30" s="64">
        <v>0</v>
      </c>
      <c r="H30" s="64">
        <f t="shared" si="0"/>
        <v>0</v>
      </c>
      <c r="I30" s="77"/>
      <c r="J30" s="83" t="s">
        <v>43</v>
      </c>
    </row>
    <row r="31" s="54" customFormat="1" customHeight="1" spans="1:10">
      <c r="A31" s="66"/>
      <c r="B31" s="67" t="s">
        <v>44</v>
      </c>
      <c r="C31" s="68">
        <f>SUM(C30)</f>
        <v>0</v>
      </c>
      <c r="D31" s="68">
        <f>SUM(D30)</f>
        <v>0</v>
      </c>
      <c r="E31" s="68">
        <f>SUM(E30)</f>
        <v>0</v>
      </c>
      <c r="F31" s="68">
        <f>SUM(F30:F30)</f>
        <v>0</v>
      </c>
      <c r="G31" s="68">
        <f>SUM(G30:G30)</f>
        <v>0</v>
      </c>
      <c r="H31" s="68">
        <f>SUM(H30:H30)</f>
        <v>0</v>
      </c>
      <c r="I31" s="84"/>
      <c r="J31" s="85"/>
    </row>
    <row r="32" customHeight="1" spans="1:10">
      <c r="A32" s="69">
        <v>10</v>
      </c>
      <c r="B32" s="63" t="s">
        <v>45</v>
      </c>
      <c r="C32" s="64">
        <v>0</v>
      </c>
      <c r="D32" s="65"/>
      <c r="E32" s="64">
        <f>C32*D32</f>
        <v>0</v>
      </c>
      <c r="F32" s="64">
        <v>1264</v>
      </c>
      <c r="G32" s="77"/>
      <c r="H32" s="64">
        <f t="shared" si="0"/>
        <v>1264</v>
      </c>
      <c r="I32" s="91" t="s">
        <v>46</v>
      </c>
      <c r="J32" s="89" t="s">
        <v>33</v>
      </c>
    </row>
    <row r="33" customHeight="1" spans="1:10">
      <c r="A33" s="72"/>
      <c r="B33" s="63"/>
      <c r="C33" s="64"/>
      <c r="D33" s="65"/>
      <c r="E33" s="64"/>
      <c r="F33" s="64">
        <v>524</v>
      </c>
      <c r="G33" s="64"/>
      <c r="H33" s="64">
        <f t="shared" si="0"/>
        <v>524</v>
      </c>
      <c r="I33" s="91" t="s">
        <v>47</v>
      </c>
      <c r="J33" s="92"/>
    </row>
    <row r="34" customHeight="1" spans="1:10">
      <c r="A34" s="72"/>
      <c r="B34" s="63"/>
      <c r="C34" s="64"/>
      <c r="D34" s="65"/>
      <c r="E34" s="64"/>
      <c r="F34" s="64"/>
      <c r="G34" s="64">
        <v>16.5</v>
      </c>
      <c r="H34" s="64">
        <f t="shared" si="0"/>
        <v>16.5</v>
      </c>
      <c r="I34" s="91" t="s">
        <v>48</v>
      </c>
      <c r="J34" s="92"/>
    </row>
    <row r="35" customHeight="1" spans="1:10">
      <c r="A35" s="72"/>
      <c r="B35" s="63"/>
      <c r="C35" s="64"/>
      <c r="D35" s="65"/>
      <c r="E35" s="64"/>
      <c r="F35" s="64"/>
      <c r="G35" s="64">
        <v>78</v>
      </c>
      <c r="H35" s="64">
        <f t="shared" si="0"/>
        <v>78</v>
      </c>
      <c r="I35" s="91" t="s">
        <v>48</v>
      </c>
      <c r="J35" s="92"/>
    </row>
    <row r="36" customHeight="1" spans="1:10">
      <c r="A36" s="72"/>
      <c r="B36" s="63"/>
      <c r="C36" s="64"/>
      <c r="D36" s="65"/>
      <c r="E36" s="64"/>
      <c r="F36" s="64"/>
      <c r="G36" s="64">
        <v>812</v>
      </c>
      <c r="H36" s="64">
        <f t="shared" si="0"/>
        <v>812</v>
      </c>
      <c r="I36" s="91" t="s">
        <v>49</v>
      </c>
      <c r="J36" s="92"/>
    </row>
    <row r="37" customHeight="1" spans="1:10">
      <c r="A37" s="72"/>
      <c r="B37" s="63"/>
      <c r="C37" s="64"/>
      <c r="D37" s="65"/>
      <c r="E37" s="64"/>
      <c r="F37" s="64">
        <v>117.6</v>
      </c>
      <c r="G37" s="64"/>
      <c r="H37" s="64">
        <f t="shared" si="0"/>
        <v>117.6</v>
      </c>
      <c r="I37" s="91" t="s">
        <v>50</v>
      </c>
      <c r="J37" s="92"/>
    </row>
    <row r="38" customHeight="1" spans="1:10">
      <c r="A38" s="72"/>
      <c r="B38" s="63"/>
      <c r="C38" s="64"/>
      <c r="D38" s="65"/>
      <c r="E38" s="64"/>
      <c r="F38" s="64"/>
      <c r="G38" s="64">
        <v>364</v>
      </c>
      <c r="H38" s="64">
        <f t="shared" si="0"/>
        <v>364</v>
      </c>
      <c r="I38" s="91" t="s">
        <v>51</v>
      </c>
      <c r="J38" s="92"/>
    </row>
    <row r="39" customHeight="1" spans="1:10">
      <c r="A39" s="72"/>
      <c r="B39" s="63"/>
      <c r="C39" s="64"/>
      <c r="D39" s="65"/>
      <c r="E39" s="64"/>
      <c r="F39" s="78">
        <v>649</v>
      </c>
      <c r="G39" s="79"/>
      <c r="H39" s="79">
        <f t="shared" si="0"/>
        <v>649</v>
      </c>
      <c r="I39" s="91" t="s">
        <v>51</v>
      </c>
      <c r="J39" s="92"/>
    </row>
    <row r="40" customHeight="1" spans="1:10">
      <c r="A40" s="72"/>
      <c r="B40" s="63"/>
      <c r="C40" s="64"/>
      <c r="D40" s="65"/>
      <c r="E40" s="64"/>
      <c r="F40" s="64"/>
      <c r="G40" s="64">
        <v>386</v>
      </c>
      <c r="H40" s="64">
        <f t="shared" si="0"/>
        <v>386</v>
      </c>
      <c r="I40" s="91" t="s">
        <v>52</v>
      </c>
      <c r="J40" s="92"/>
    </row>
    <row r="41" customHeight="1" spans="1:10">
      <c r="A41" s="72"/>
      <c r="B41" s="63"/>
      <c r="C41" s="64"/>
      <c r="D41" s="65"/>
      <c r="E41" s="64"/>
      <c r="F41" s="64"/>
      <c r="G41" s="64">
        <v>377.4</v>
      </c>
      <c r="H41" s="64">
        <f t="shared" si="0"/>
        <v>377.4</v>
      </c>
      <c r="I41" s="91" t="s">
        <v>53</v>
      </c>
      <c r="J41" s="92"/>
    </row>
    <row r="42" customHeight="1" spans="1:10">
      <c r="A42" s="72"/>
      <c r="B42" s="63"/>
      <c r="C42" s="64"/>
      <c r="D42" s="65"/>
      <c r="E42" s="64"/>
      <c r="F42" s="64"/>
      <c r="G42" s="64">
        <v>380</v>
      </c>
      <c r="H42" s="64">
        <f t="shared" si="0"/>
        <v>380</v>
      </c>
      <c r="I42" s="91" t="s">
        <v>54</v>
      </c>
      <c r="J42" s="92"/>
    </row>
    <row r="43" customHeight="1" spans="1:10">
      <c r="A43" s="72"/>
      <c r="B43" s="63"/>
      <c r="C43" s="64"/>
      <c r="D43" s="65"/>
      <c r="E43" s="64"/>
      <c r="F43" s="64"/>
      <c r="G43" s="64">
        <v>180</v>
      </c>
      <c r="H43" s="64">
        <f t="shared" si="0"/>
        <v>180</v>
      </c>
      <c r="I43" s="91" t="s">
        <v>55</v>
      </c>
      <c r="J43" s="92"/>
    </row>
    <row r="44" customHeight="1" spans="1:10">
      <c r="A44" s="72"/>
      <c r="B44" s="63"/>
      <c r="C44" s="64"/>
      <c r="D44" s="65"/>
      <c r="E44" s="64"/>
      <c r="F44" s="64">
        <v>789.88</v>
      </c>
      <c r="G44" s="64"/>
      <c r="H44" s="64">
        <f t="shared" si="0"/>
        <v>789.88</v>
      </c>
      <c r="I44" s="91" t="s">
        <v>56</v>
      </c>
      <c r="J44" s="92"/>
    </row>
    <row r="45" customHeight="1" spans="1:10">
      <c r="A45" s="72"/>
      <c r="B45" s="63"/>
      <c r="C45" s="64"/>
      <c r="D45" s="65"/>
      <c r="E45" s="64"/>
      <c r="F45" s="64">
        <v>155.2</v>
      </c>
      <c r="G45" s="64"/>
      <c r="H45" s="64">
        <f t="shared" si="0"/>
        <v>155.2</v>
      </c>
      <c r="I45" s="91" t="s">
        <v>57</v>
      </c>
      <c r="J45" s="92"/>
    </row>
    <row r="46" customHeight="1" spans="1:10">
      <c r="A46" s="72"/>
      <c r="B46" s="63"/>
      <c r="C46" s="64"/>
      <c r="D46" s="65"/>
      <c r="E46" s="64"/>
      <c r="F46" s="64">
        <v>307.23</v>
      </c>
      <c r="G46" s="64"/>
      <c r="H46" s="64">
        <f t="shared" si="0"/>
        <v>307.23</v>
      </c>
      <c r="I46" s="91" t="s">
        <v>58</v>
      </c>
      <c r="J46" s="92"/>
    </row>
    <row r="47" customHeight="1" spans="1:10">
      <c r="A47" s="72"/>
      <c r="B47" s="63"/>
      <c r="C47" s="64"/>
      <c r="D47" s="65"/>
      <c r="E47" s="64"/>
      <c r="F47" s="64"/>
      <c r="G47" s="64">
        <v>24</v>
      </c>
      <c r="H47" s="64">
        <f t="shared" si="0"/>
        <v>24</v>
      </c>
      <c r="I47" s="91" t="s">
        <v>59</v>
      </c>
      <c r="J47" s="92"/>
    </row>
    <row r="48" hidden="1" customHeight="1" spans="1:10">
      <c r="A48" s="72"/>
      <c r="B48" s="63"/>
      <c r="C48" s="64"/>
      <c r="D48" s="65"/>
      <c r="E48" s="64"/>
      <c r="F48" s="80"/>
      <c r="G48" s="81"/>
      <c r="H48" s="81"/>
      <c r="I48" s="93"/>
      <c r="J48" s="92"/>
    </row>
    <row r="49" customHeight="1" spans="1:10">
      <c r="A49" s="72"/>
      <c r="B49" s="63"/>
      <c r="C49" s="64"/>
      <c r="D49" s="65"/>
      <c r="E49" s="64"/>
      <c r="F49" s="64">
        <v>210.94</v>
      </c>
      <c r="G49" s="64"/>
      <c r="H49" s="64">
        <f t="shared" si="0"/>
        <v>210.94</v>
      </c>
      <c r="I49" s="94" t="s">
        <v>60</v>
      </c>
      <c r="J49" s="92"/>
    </row>
    <row r="50" customHeight="1" spans="1:10">
      <c r="A50" s="72"/>
      <c r="B50" s="63"/>
      <c r="C50" s="64"/>
      <c r="D50" s="65"/>
      <c r="E50" s="64"/>
      <c r="F50" s="64">
        <v>148.3</v>
      </c>
      <c r="G50" s="64"/>
      <c r="H50" s="64">
        <f t="shared" si="0"/>
        <v>148.3</v>
      </c>
      <c r="I50" s="94" t="s">
        <v>61</v>
      </c>
      <c r="J50" s="92"/>
    </row>
    <row r="51" customHeight="1" spans="1:10">
      <c r="A51" s="72"/>
      <c r="B51" s="63"/>
      <c r="C51" s="64"/>
      <c r="D51" s="65"/>
      <c r="E51" s="64"/>
      <c r="F51" s="64">
        <v>143.64</v>
      </c>
      <c r="G51" s="64"/>
      <c r="H51" s="64">
        <f t="shared" si="0"/>
        <v>143.64</v>
      </c>
      <c r="I51" s="94" t="s">
        <v>62</v>
      </c>
      <c r="J51" s="92"/>
    </row>
    <row r="52" customHeight="1" spans="1:10">
      <c r="A52" s="72"/>
      <c r="B52" s="63"/>
      <c r="C52" s="64"/>
      <c r="D52" s="65"/>
      <c r="E52" s="64"/>
      <c r="F52" s="64">
        <v>249.2</v>
      </c>
      <c r="G52" s="64"/>
      <c r="H52" s="64">
        <f t="shared" si="0"/>
        <v>249.2</v>
      </c>
      <c r="I52" s="94" t="s">
        <v>63</v>
      </c>
      <c r="J52" s="92"/>
    </row>
    <row r="53" customHeight="1" spans="1:10">
      <c r="A53" s="72"/>
      <c r="B53" s="63"/>
      <c r="C53" s="64"/>
      <c r="D53" s="65"/>
      <c r="E53" s="64"/>
      <c r="F53" s="64">
        <v>348.98</v>
      </c>
      <c r="G53" s="64"/>
      <c r="H53" s="64">
        <f t="shared" si="0"/>
        <v>348.98</v>
      </c>
      <c r="I53" s="91" t="s">
        <v>64</v>
      </c>
      <c r="J53" s="92"/>
    </row>
    <row r="54" customHeight="1" spans="1:10">
      <c r="A54" s="72"/>
      <c r="B54" s="63"/>
      <c r="C54" s="64"/>
      <c r="D54" s="65"/>
      <c r="E54" s="64"/>
      <c r="F54" s="64">
        <v>466</v>
      </c>
      <c r="G54" s="77"/>
      <c r="H54" s="64">
        <f t="shared" si="0"/>
        <v>466</v>
      </c>
      <c r="I54" s="91" t="s">
        <v>65</v>
      </c>
      <c r="J54" s="92"/>
    </row>
    <row r="55" customHeight="1" spans="1:10">
      <c r="A55" s="72"/>
      <c r="B55" s="63"/>
      <c r="C55" s="64"/>
      <c r="D55" s="65"/>
      <c r="E55" s="64"/>
      <c r="F55" s="64">
        <v>506</v>
      </c>
      <c r="G55" s="77"/>
      <c r="H55" s="64">
        <f t="shared" si="0"/>
        <v>506</v>
      </c>
      <c r="I55" s="91" t="s">
        <v>66</v>
      </c>
      <c r="J55" s="92"/>
    </row>
    <row r="56" customHeight="1" spans="1:10">
      <c r="A56" s="72"/>
      <c r="B56" s="63"/>
      <c r="C56" s="64"/>
      <c r="D56" s="65"/>
      <c r="E56" s="64"/>
      <c r="F56" s="64">
        <v>1139</v>
      </c>
      <c r="G56" s="77"/>
      <c r="H56" s="64">
        <f t="shared" si="0"/>
        <v>1139</v>
      </c>
      <c r="I56" s="94" t="s">
        <v>67</v>
      </c>
      <c r="J56" s="92"/>
    </row>
    <row r="57" customHeight="1" spans="1:10">
      <c r="A57" s="72"/>
      <c r="B57" s="63"/>
      <c r="C57" s="64"/>
      <c r="D57" s="65"/>
      <c r="E57" s="64"/>
      <c r="F57" s="64">
        <v>1441.72</v>
      </c>
      <c r="G57" s="64"/>
      <c r="H57" s="64">
        <f t="shared" si="0"/>
        <v>1441.72</v>
      </c>
      <c r="I57" s="94" t="s">
        <v>67</v>
      </c>
      <c r="J57" s="92"/>
    </row>
    <row r="58" customHeight="1" spans="1:10">
      <c r="A58" s="72"/>
      <c r="B58" s="63"/>
      <c r="C58" s="64"/>
      <c r="D58" s="65"/>
      <c r="E58" s="64"/>
      <c r="F58" s="64">
        <v>324.8</v>
      </c>
      <c r="G58" s="64"/>
      <c r="H58" s="64">
        <f t="shared" si="0"/>
        <v>324.8</v>
      </c>
      <c r="I58" s="94" t="s">
        <v>68</v>
      </c>
      <c r="J58" s="92"/>
    </row>
    <row r="59" customHeight="1" spans="1:10">
      <c r="A59" s="72"/>
      <c r="B59" s="63"/>
      <c r="C59" s="64"/>
      <c r="D59" s="65"/>
      <c r="E59" s="64"/>
      <c r="F59" s="64">
        <v>423.84</v>
      </c>
      <c r="G59" s="64"/>
      <c r="H59" s="64">
        <f t="shared" si="0"/>
        <v>423.84</v>
      </c>
      <c r="I59" s="77" t="s">
        <v>69</v>
      </c>
      <c r="J59" s="92"/>
    </row>
    <row r="60" customHeight="1" spans="1:10">
      <c r="A60" s="72"/>
      <c r="B60" s="63"/>
      <c r="C60" s="64"/>
      <c r="D60" s="65"/>
      <c r="E60" s="64"/>
      <c r="F60" s="64">
        <v>246</v>
      </c>
      <c r="G60" s="64"/>
      <c r="H60" s="64">
        <f t="shared" si="0"/>
        <v>246</v>
      </c>
      <c r="I60" s="94" t="s">
        <v>70</v>
      </c>
      <c r="J60" s="92"/>
    </row>
    <row r="61" customHeight="1" spans="1:10">
      <c r="A61" s="72"/>
      <c r="B61" s="63"/>
      <c r="C61" s="64"/>
      <c r="D61" s="65"/>
      <c r="E61" s="64"/>
      <c r="F61" s="79">
        <v>599.2</v>
      </c>
      <c r="G61" s="79"/>
      <c r="H61" s="79">
        <f t="shared" si="0"/>
        <v>599.2</v>
      </c>
      <c r="I61" s="91" t="s">
        <v>71</v>
      </c>
      <c r="J61" s="92"/>
    </row>
    <row r="62" customHeight="1" spans="1:10">
      <c r="A62" s="72"/>
      <c r="B62" s="63"/>
      <c r="C62" s="64"/>
      <c r="D62" s="65"/>
      <c r="E62" s="64"/>
      <c r="F62" s="79">
        <v>401.2</v>
      </c>
      <c r="G62" s="79"/>
      <c r="H62" s="64">
        <f t="shared" si="0"/>
        <v>401.2</v>
      </c>
      <c r="I62" s="91" t="s">
        <v>72</v>
      </c>
      <c r="J62" s="92"/>
    </row>
    <row r="63" customHeight="1" spans="1:10">
      <c r="A63" s="72"/>
      <c r="B63" s="63"/>
      <c r="C63" s="64"/>
      <c r="D63" s="65"/>
      <c r="E63" s="64"/>
      <c r="F63" s="79">
        <v>296</v>
      </c>
      <c r="G63" s="79"/>
      <c r="H63" s="79">
        <f t="shared" si="0"/>
        <v>296</v>
      </c>
      <c r="I63" s="91" t="s">
        <v>73</v>
      </c>
      <c r="J63" s="92"/>
    </row>
    <row r="64" customHeight="1" spans="1:10">
      <c r="A64" s="72"/>
      <c r="B64" s="63"/>
      <c r="C64" s="64"/>
      <c r="D64" s="65"/>
      <c r="E64" s="64"/>
      <c r="F64" s="79">
        <v>124.74</v>
      </c>
      <c r="G64" s="79"/>
      <c r="H64" s="79">
        <f t="shared" ref="H64:H78" si="4">F64+G64</f>
        <v>124.74</v>
      </c>
      <c r="I64" s="91" t="s">
        <v>74</v>
      </c>
      <c r="J64" s="92"/>
    </row>
    <row r="65" hidden="1" customHeight="1" spans="1:10">
      <c r="A65" s="72"/>
      <c r="B65" s="63"/>
      <c r="C65" s="64"/>
      <c r="D65" s="65"/>
      <c r="E65" s="64"/>
      <c r="F65" s="80" t="s">
        <v>75</v>
      </c>
      <c r="G65" s="81"/>
      <c r="H65" s="81"/>
      <c r="I65" s="93"/>
      <c r="J65" s="92"/>
    </row>
    <row r="66" customHeight="1" spans="1:10">
      <c r="A66" s="72"/>
      <c r="B66" s="63"/>
      <c r="C66" s="64"/>
      <c r="D66" s="65"/>
      <c r="E66" s="64"/>
      <c r="F66" s="64">
        <v>371</v>
      </c>
      <c r="G66" s="64"/>
      <c r="H66" s="64">
        <f t="shared" si="4"/>
        <v>371</v>
      </c>
      <c r="I66" s="103" t="s">
        <v>76</v>
      </c>
      <c r="J66" s="92"/>
    </row>
    <row r="67" customHeight="1" spans="1:10">
      <c r="A67" s="72"/>
      <c r="B67" s="63"/>
      <c r="C67" s="64"/>
      <c r="D67" s="65"/>
      <c r="E67" s="64"/>
      <c r="F67" s="64"/>
      <c r="G67" s="64">
        <v>612.5</v>
      </c>
      <c r="H67" s="64">
        <f t="shared" si="4"/>
        <v>612.5</v>
      </c>
      <c r="I67" s="91" t="s">
        <v>77</v>
      </c>
      <c r="J67" s="92"/>
    </row>
    <row r="68" customHeight="1" spans="1:10">
      <c r="A68" s="72"/>
      <c r="B68" s="63"/>
      <c r="C68" s="64"/>
      <c r="D68" s="65"/>
      <c r="E68" s="64"/>
      <c r="F68" s="64"/>
      <c r="G68" s="64">
        <v>119</v>
      </c>
      <c r="H68" s="64">
        <f t="shared" si="4"/>
        <v>119</v>
      </c>
      <c r="I68" s="91" t="s">
        <v>78</v>
      </c>
      <c r="J68" s="92"/>
    </row>
    <row r="69" customHeight="1" spans="1:10">
      <c r="A69" s="72"/>
      <c r="B69" s="63"/>
      <c r="C69" s="64"/>
      <c r="D69" s="65"/>
      <c r="E69" s="64"/>
      <c r="F69" s="64">
        <v>546</v>
      </c>
      <c r="G69" s="64"/>
      <c r="H69" s="64">
        <f t="shared" si="4"/>
        <v>546</v>
      </c>
      <c r="I69" s="91" t="s">
        <v>79</v>
      </c>
      <c r="J69" s="92"/>
    </row>
    <row r="70" customHeight="1" spans="1:10">
      <c r="A70" s="72"/>
      <c r="B70" s="63"/>
      <c r="C70" s="64"/>
      <c r="D70" s="65"/>
      <c r="E70" s="64"/>
      <c r="F70" s="64"/>
      <c r="G70" s="64">
        <v>216.92</v>
      </c>
      <c r="H70" s="64">
        <f t="shared" si="4"/>
        <v>216.92</v>
      </c>
      <c r="I70" s="91" t="s">
        <v>80</v>
      </c>
      <c r="J70" s="92"/>
    </row>
    <row r="71" customHeight="1" spans="1:10">
      <c r="A71" s="72"/>
      <c r="B71" s="63"/>
      <c r="C71" s="64"/>
      <c r="D71" s="65"/>
      <c r="E71" s="64"/>
      <c r="F71" s="64">
        <v>370.59</v>
      </c>
      <c r="G71" s="64"/>
      <c r="H71" s="64">
        <f t="shared" si="4"/>
        <v>370.59</v>
      </c>
      <c r="I71" s="91" t="s">
        <v>81</v>
      </c>
      <c r="J71" s="92"/>
    </row>
    <row r="72" hidden="1" customHeight="1" spans="1:10">
      <c r="A72" s="72"/>
      <c r="B72" s="63"/>
      <c r="C72" s="64"/>
      <c r="D72" s="65"/>
      <c r="E72" s="64"/>
      <c r="F72" s="80" t="s">
        <v>82</v>
      </c>
      <c r="G72" s="81"/>
      <c r="H72" s="81"/>
      <c r="I72" s="93"/>
      <c r="J72" s="92"/>
    </row>
    <row r="73" customHeight="1" spans="1:10">
      <c r="A73" s="72"/>
      <c r="B73" s="63"/>
      <c r="C73" s="64"/>
      <c r="D73" s="65"/>
      <c r="E73" s="64"/>
      <c r="F73" s="64">
        <v>250.01</v>
      </c>
      <c r="G73" s="64"/>
      <c r="H73" s="64">
        <f t="shared" si="4"/>
        <v>250.01</v>
      </c>
      <c r="I73" s="77" t="s">
        <v>83</v>
      </c>
      <c r="J73" s="92"/>
    </row>
    <row r="74" customHeight="1" spans="1:10">
      <c r="A74" s="72"/>
      <c r="B74" s="63"/>
      <c r="C74" s="64"/>
      <c r="D74" s="65"/>
      <c r="E74" s="64"/>
      <c r="F74" s="64"/>
      <c r="G74" s="64">
        <v>207.5</v>
      </c>
      <c r="H74" s="64">
        <f t="shared" si="4"/>
        <v>207.5</v>
      </c>
      <c r="I74" s="77" t="s">
        <v>83</v>
      </c>
      <c r="J74" s="92"/>
    </row>
    <row r="75" customHeight="1" spans="1:10">
      <c r="A75" s="72"/>
      <c r="B75" s="63"/>
      <c r="C75" s="64"/>
      <c r="D75" s="65"/>
      <c r="E75" s="64"/>
      <c r="F75" s="64"/>
      <c r="G75" s="64">
        <v>42.51</v>
      </c>
      <c r="H75" s="64">
        <f t="shared" si="4"/>
        <v>42.51</v>
      </c>
      <c r="I75" s="77" t="s">
        <v>83</v>
      </c>
      <c r="J75" s="92"/>
    </row>
    <row r="76" customHeight="1" spans="1:10">
      <c r="A76" s="72"/>
      <c r="B76" s="63"/>
      <c r="C76" s="64"/>
      <c r="D76" s="65"/>
      <c r="E76" s="64"/>
      <c r="F76" s="64">
        <v>87.5</v>
      </c>
      <c r="G76" s="64"/>
      <c r="H76" s="64"/>
      <c r="I76" s="77" t="s">
        <v>83</v>
      </c>
      <c r="J76" s="92"/>
    </row>
    <row r="77" customHeight="1" spans="1:10">
      <c r="A77" s="72"/>
      <c r="B77" s="63"/>
      <c r="C77" s="64"/>
      <c r="D77" s="65"/>
      <c r="E77" s="64"/>
      <c r="F77" s="64">
        <v>499</v>
      </c>
      <c r="G77" s="64"/>
      <c r="H77" s="64">
        <f t="shared" si="4"/>
        <v>499</v>
      </c>
      <c r="I77" s="77" t="s">
        <v>84</v>
      </c>
      <c r="J77" s="92"/>
    </row>
    <row r="78" customHeight="1" spans="1:10">
      <c r="A78" s="72"/>
      <c r="B78" s="63"/>
      <c r="C78" s="64"/>
      <c r="D78" s="65"/>
      <c r="E78" s="64"/>
      <c r="F78" s="64">
        <v>380</v>
      </c>
      <c r="G78" s="64"/>
      <c r="H78" s="64">
        <f t="shared" si="4"/>
        <v>380</v>
      </c>
      <c r="I78" s="77" t="s">
        <v>85</v>
      </c>
      <c r="J78" s="92"/>
    </row>
    <row r="79" s="54" customFormat="1" customHeight="1" spans="1:10">
      <c r="A79" s="66"/>
      <c r="B79" s="67" t="s">
        <v>86</v>
      </c>
      <c r="C79" s="68">
        <f>SUM(C32)</f>
        <v>0</v>
      </c>
      <c r="D79" s="68">
        <f>SUM(D32)</f>
        <v>0</v>
      </c>
      <c r="E79" s="68">
        <f>SUM(E32)</f>
        <v>0</v>
      </c>
      <c r="F79" s="68">
        <f>SUM(F32:F78)</f>
        <v>13380.57</v>
      </c>
      <c r="G79" s="68">
        <f>SUM(G32:G78)</f>
        <v>3816.33</v>
      </c>
      <c r="H79" s="68">
        <f>SUM(H32:H78)</f>
        <v>17109.4</v>
      </c>
      <c r="I79" s="84"/>
      <c r="J79" s="90"/>
    </row>
    <row r="80" customHeight="1" spans="1:10">
      <c r="A80" s="66"/>
      <c r="B80" s="67" t="s">
        <v>87</v>
      </c>
      <c r="C80" s="68">
        <f t="shared" ref="C80:H80" si="5">SUM(C79,C31,C29,C27,C25,C22,C20,C13,C11,C9)</f>
        <v>0</v>
      </c>
      <c r="D80" s="68">
        <f t="shared" si="5"/>
        <v>0</v>
      </c>
      <c r="E80" s="68">
        <f t="shared" si="5"/>
        <v>0</v>
      </c>
      <c r="F80" s="68">
        <f t="shared" si="5"/>
        <v>14316.07</v>
      </c>
      <c r="G80" s="68">
        <f t="shared" si="5"/>
        <v>3998.98</v>
      </c>
      <c r="H80" s="68">
        <f t="shared" si="5"/>
        <v>18227.55</v>
      </c>
      <c r="I80" s="84"/>
      <c r="J80" s="104"/>
    </row>
    <row r="82" customHeight="1" spans="1:9">
      <c r="A82" s="95" t="s">
        <v>88</v>
      </c>
      <c r="B82" s="96"/>
      <c r="C82" s="97" t="s">
        <v>89</v>
      </c>
      <c r="D82" s="97"/>
      <c r="E82" s="97" t="s">
        <v>90</v>
      </c>
      <c r="F82" s="97"/>
      <c r="G82" s="97" t="s">
        <v>91</v>
      </c>
      <c r="H82" s="97"/>
      <c r="I82" s="105" t="s">
        <v>92</v>
      </c>
    </row>
    <row r="83" customHeight="1" spans="1:9">
      <c r="A83" s="98">
        <f>E80</f>
        <v>0</v>
      </c>
      <c r="B83" s="99"/>
      <c r="C83" s="99">
        <f>E83+G83</f>
        <v>18315.05</v>
      </c>
      <c r="D83" s="99"/>
      <c r="E83" s="99">
        <f>F80</f>
        <v>14316.07</v>
      </c>
      <c r="F83" s="99"/>
      <c r="G83" s="99">
        <f>G80</f>
        <v>3998.98</v>
      </c>
      <c r="H83" s="99"/>
      <c r="I83" s="106">
        <f>A83-C83</f>
        <v>-18315.05</v>
      </c>
    </row>
    <row r="85" customHeight="1" spans="1:9">
      <c r="A85" s="100" t="s">
        <v>93</v>
      </c>
      <c r="B85" s="101"/>
      <c r="C85" s="102" t="s">
        <v>94</v>
      </c>
      <c r="D85" s="100"/>
      <c r="E85" s="100" t="s">
        <v>95</v>
      </c>
      <c r="F85" s="100"/>
      <c r="G85" s="100" t="s">
        <v>96</v>
      </c>
      <c r="H85" s="100"/>
      <c r="I85" s="101"/>
    </row>
  </sheetData>
  <mergeCells count="41">
    <mergeCell ref="C2:H2"/>
    <mergeCell ref="C6:E6"/>
    <mergeCell ref="F6:I6"/>
    <mergeCell ref="A82:B82"/>
    <mergeCell ref="C82:D82"/>
    <mergeCell ref="E82:F82"/>
    <mergeCell ref="G82:H82"/>
    <mergeCell ref="A83:B83"/>
    <mergeCell ref="C83:D83"/>
    <mergeCell ref="E83:F83"/>
    <mergeCell ref="G83:H83"/>
    <mergeCell ref="A6:A7"/>
    <mergeCell ref="A14:A19"/>
    <mergeCell ref="A23:A24"/>
    <mergeCell ref="A32:A78"/>
    <mergeCell ref="B6:B7"/>
    <mergeCell ref="B14:B19"/>
    <mergeCell ref="B23:B24"/>
    <mergeCell ref="B32:B78"/>
    <mergeCell ref="C14:C19"/>
    <mergeCell ref="C23:C24"/>
    <mergeCell ref="C32:C78"/>
    <mergeCell ref="D14:D19"/>
    <mergeCell ref="D23:D24"/>
    <mergeCell ref="D32:D78"/>
    <mergeCell ref="E14:E19"/>
    <mergeCell ref="E23:E24"/>
    <mergeCell ref="E32:E78"/>
    <mergeCell ref="J4:J5"/>
    <mergeCell ref="J6:J7"/>
    <mergeCell ref="J8:J9"/>
    <mergeCell ref="J10:J11"/>
    <mergeCell ref="J12:J13"/>
    <mergeCell ref="J14:J20"/>
    <mergeCell ref="J21:J22"/>
    <mergeCell ref="J23:J25"/>
    <mergeCell ref="J26:J27"/>
    <mergeCell ref="J28:J29"/>
    <mergeCell ref="J30:J31"/>
    <mergeCell ref="J32:J79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K36"/>
  <sheetViews>
    <sheetView view="pageBreakPreview" zoomScaleNormal="100" zoomScaleSheetLayoutView="100" workbookViewId="0">
      <selection activeCell="F43" sqref="F43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" customWidth="1"/>
    <col min="7" max="7" width="11.6634615384615" customWidth="1"/>
    <col min="8" max="8" width="18.2596153846154" customWidth="1"/>
    <col min="9" max="9" width="1" customWidth="1"/>
    <col min="10" max="10" width="11.836538461538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97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ht="20" customHeight="1" spans="2:11">
      <c r="B5" s="4"/>
      <c r="C5" s="5"/>
      <c r="D5" s="6" t="s">
        <v>98</v>
      </c>
      <c r="E5" s="6"/>
      <c r="F5" s="25" t="s">
        <v>99</v>
      </c>
      <c r="G5" s="25"/>
      <c r="H5" s="6" t="s">
        <v>100</v>
      </c>
      <c r="I5" s="5"/>
      <c r="J5" s="25"/>
      <c r="K5" s="40"/>
    </row>
    <row r="6" ht="20" customHeight="1" spans="2:11">
      <c r="B6" s="7"/>
      <c r="C6" s="8"/>
      <c r="D6" s="9" t="s">
        <v>101</v>
      </c>
      <c r="E6" s="9"/>
      <c r="F6" s="26" t="s">
        <v>102</v>
      </c>
      <c r="G6" s="26"/>
      <c r="H6" s="9" t="s">
        <v>103</v>
      </c>
      <c r="I6" s="8"/>
      <c r="J6" s="26" t="s">
        <v>104</v>
      </c>
      <c r="K6" s="41"/>
    </row>
    <row r="7" ht="20" customHeight="1" spans="2:11">
      <c r="B7" s="7"/>
      <c r="C7" s="8"/>
      <c r="D7" s="9" t="s">
        <v>105</v>
      </c>
      <c r="E7" s="9"/>
      <c r="F7" s="26" t="s">
        <v>106</v>
      </c>
      <c r="G7" s="26"/>
      <c r="H7" s="9" t="s">
        <v>107</v>
      </c>
      <c r="I7" s="42"/>
      <c r="J7" s="43">
        <v>44434</v>
      </c>
      <c r="K7" s="41"/>
    </row>
    <row r="8" ht="20" customHeight="1" spans="2:11">
      <c r="B8" s="10"/>
      <c r="C8" s="11"/>
      <c r="D8" s="12"/>
      <c r="E8" s="12"/>
      <c r="F8" s="27"/>
      <c r="G8" s="27"/>
      <c r="H8" s="12" t="s">
        <v>108</v>
      </c>
      <c r="I8" s="44"/>
      <c r="J8" s="27" t="s">
        <v>109</v>
      </c>
      <c r="K8" s="45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110</v>
      </c>
      <c r="E10" s="16" t="s">
        <v>111</v>
      </c>
      <c r="F10" s="28"/>
      <c r="G10" s="23" t="s">
        <v>112</v>
      </c>
      <c r="H10" s="28" t="s">
        <v>113</v>
      </c>
      <c r="I10" s="16" t="s">
        <v>114</v>
      </c>
      <c r="J10" s="28"/>
      <c r="K10" s="23" t="s">
        <v>115</v>
      </c>
    </row>
    <row r="11" ht="20" customHeight="1" spans="2:11">
      <c r="B11" s="17">
        <v>1</v>
      </c>
      <c r="C11" s="18"/>
      <c r="D11" s="19" t="s">
        <v>116</v>
      </c>
      <c r="E11" s="29" t="s">
        <v>117</v>
      </c>
      <c r="F11" s="30"/>
      <c r="G11" s="31"/>
      <c r="H11" s="31"/>
      <c r="I11" s="46"/>
      <c r="J11" s="47"/>
      <c r="K11" s="48"/>
    </row>
    <row r="12" ht="20" customHeight="1" spans="2:11">
      <c r="B12" s="17"/>
      <c r="C12" s="18"/>
      <c r="D12" s="20"/>
      <c r="E12" s="32"/>
      <c r="F12" s="33"/>
      <c r="G12" s="31"/>
      <c r="H12" s="31"/>
      <c r="I12" s="46"/>
      <c r="J12" s="47"/>
      <c r="K12" s="48"/>
    </row>
    <row r="13" ht="20" customHeight="1" spans="2:11">
      <c r="B13" s="17"/>
      <c r="C13" s="18"/>
      <c r="D13" s="20"/>
      <c r="E13" s="32"/>
      <c r="F13" s="33"/>
      <c r="G13" s="31"/>
      <c r="H13" s="31"/>
      <c r="I13" s="46"/>
      <c r="J13" s="47"/>
      <c r="K13" s="48"/>
    </row>
    <row r="14" ht="20" customHeight="1" spans="2:11">
      <c r="B14" s="17"/>
      <c r="C14" s="18"/>
      <c r="D14" s="20"/>
      <c r="E14" s="34"/>
      <c r="F14" s="35"/>
      <c r="G14" s="31"/>
      <c r="H14" s="31"/>
      <c r="I14" s="46"/>
      <c r="J14" s="47"/>
      <c r="K14" s="48"/>
    </row>
    <row r="15" ht="20" customHeight="1" spans="2:11">
      <c r="B15" s="17">
        <v>2</v>
      </c>
      <c r="C15" s="18"/>
      <c r="D15" s="20"/>
      <c r="E15" s="29" t="s">
        <v>118</v>
      </c>
      <c r="F15" s="30"/>
      <c r="G15" s="36">
        <v>25</v>
      </c>
      <c r="H15" s="36">
        <v>25</v>
      </c>
      <c r="I15" s="46"/>
      <c r="J15" s="47"/>
      <c r="K15" s="48" t="s">
        <v>119</v>
      </c>
    </row>
    <row r="16" ht="20" customHeight="1" spans="2:11">
      <c r="B16" s="17"/>
      <c r="C16" s="18"/>
      <c r="D16" s="20"/>
      <c r="E16" s="32"/>
      <c r="F16" s="33"/>
      <c r="G16" s="36">
        <v>55</v>
      </c>
      <c r="H16" s="36">
        <v>55</v>
      </c>
      <c r="I16" s="46"/>
      <c r="J16" s="47"/>
      <c r="K16" s="48" t="s">
        <v>120</v>
      </c>
    </row>
    <row r="17" ht="20" customHeight="1" spans="2:11">
      <c r="B17" s="17"/>
      <c r="C17" s="18"/>
      <c r="D17" s="20"/>
      <c r="E17" s="32"/>
      <c r="F17" s="33"/>
      <c r="G17" s="36">
        <v>96</v>
      </c>
      <c r="H17" s="36">
        <v>96</v>
      </c>
      <c r="I17" s="46"/>
      <c r="J17" s="47"/>
      <c r="K17" s="48" t="s">
        <v>121</v>
      </c>
    </row>
    <row r="18" ht="20" customHeight="1" spans="2:11">
      <c r="B18" s="17"/>
      <c r="C18" s="18"/>
      <c r="D18" s="20"/>
      <c r="E18" s="32"/>
      <c r="F18" s="33"/>
      <c r="G18" s="36">
        <v>83.07</v>
      </c>
      <c r="H18" s="36">
        <v>83.07</v>
      </c>
      <c r="I18" s="46"/>
      <c r="J18" s="47"/>
      <c r="K18" s="48" t="s">
        <v>121</v>
      </c>
    </row>
    <row r="19" ht="20" customHeight="1" spans="2:11">
      <c r="B19" s="17"/>
      <c r="C19" s="18"/>
      <c r="D19" s="20"/>
      <c r="E19" s="32"/>
      <c r="F19" s="33"/>
      <c r="G19" s="36"/>
      <c r="H19" s="36"/>
      <c r="I19" s="46"/>
      <c r="J19" s="47"/>
      <c r="K19" s="48"/>
    </row>
    <row r="20" ht="20" customHeight="1" spans="2:11">
      <c r="B20" s="17"/>
      <c r="C20" s="18"/>
      <c r="D20" s="20"/>
      <c r="E20" s="32"/>
      <c r="F20" s="33"/>
      <c r="G20" s="36"/>
      <c r="H20" s="36"/>
      <c r="I20" s="46"/>
      <c r="J20" s="47"/>
      <c r="K20" s="48"/>
    </row>
    <row r="21" ht="20" customHeight="1" spans="2:11">
      <c r="B21" s="17"/>
      <c r="C21" s="18"/>
      <c r="D21" s="20"/>
      <c r="E21" s="32"/>
      <c r="F21" s="33"/>
      <c r="G21" s="36"/>
      <c r="H21" s="36"/>
      <c r="I21" s="46"/>
      <c r="J21" s="47"/>
      <c r="K21" s="48"/>
    </row>
    <row r="22" ht="20" customHeight="1" spans="2:11">
      <c r="B22" s="17"/>
      <c r="C22" s="18"/>
      <c r="D22" s="20"/>
      <c r="E22" s="32"/>
      <c r="F22" s="33"/>
      <c r="G22" s="31"/>
      <c r="H22" s="31"/>
      <c r="I22" s="46"/>
      <c r="J22" s="47"/>
      <c r="K22" s="48"/>
    </row>
    <row r="23" ht="20" customHeight="1" spans="2:11">
      <c r="B23" s="17"/>
      <c r="C23" s="18"/>
      <c r="D23" s="20"/>
      <c r="E23" s="32"/>
      <c r="F23" s="33"/>
      <c r="G23" s="31"/>
      <c r="H23" s="31"/>
      <c r="I23" s="46"/>
      <c r="J23" s="47"/>
      <c r="K23" s="48"/>
    </row>
    <row r="24" ht="20" customHeight="1" spans="2:11">
      <c r="B24" s="17">
        <v>3</v>
      </c>
      <c r="C24" s="18"/>
      <c r="D24" s="20"/>
      <c r="E24" s="29" t="s">
        <v>122</v>
      </c>
      <c r="F24" s="30"/>
      <c r="G24" s="31">
        <v>578</v>
      </c>
      <c r="H24" s="31">
        <v>578</v>
      </c>
      <c r="I24" s="46"/>
      <c r="J24" s="47"/>
      <c r="K24" s="48" t="s">
        <v>123</v>
      </c>
    </row>
    <row r="25" ht="20" customHeight="1" spans="2:11">
      <c r="B25" s="17"/>
      <c r="C25" s="18"/>
      <c r="D25" s="20"/>
      <c r="E25" s="34"/>
      <c r="F25" s="35"/>
      <c r="G25" s="31"/>
      <c r="H25" s="31"/>
      <c r="I25" s="46"/>
      <c r="J25" s="47"/>
      <c r="K25" s="48"/>
    </row>
    <row r="26" ht="20" customHeight="1" spans="2:11">
      <c r="B26" s="17"/>
      <c r="C26" s="18"/>
      <c r="D26" s="20"/>
      <c r="E26" s="29" t="s">
        <v>124</v>
      </c>
      <c r="F26" s="30"/>
      <c r="G26" s="31">
        <v>300</v>
      </c>
      <c r="H26" s="31">
        <v>300</v>
      </c>
      <c r="I26" s="46"/>
      <c r="J26" s="47"/>
      <c r="K26" s="48" t="s">
        <v>125</v>
      </c>
    </row>
    <row r="27" ht="20" customHeight="1" spans="2:11">
      <c r="B27" s="17">
        <v>4</v>
      </c>
      <c r="C27" s="18"/>
      <c r="D27" s="20"/>
      <c r="E27" s="34"/>
      <c r="F27" s="35"/>
      <c r="G27" s="31">
        <v>69.5</v>
      </c>
      <c r="H27" s="31">
        <v>69.5</v>
      </c>
      <c r="I27" s="46"/>
      <c r="J27" s="47"/>
      <c r="K27" s="48" t="s">
        <v>126</v>
      </c>
    </row>
    <row r="28" ht="20" customHeight="1" spans="2:11">
      <c r="B28" s="17">
        <v>5</v>
      </c>
      <c r="C28" s="18"/>
      <c r="D28" s="19" t="s">
        <v>45</v>
      </c>
      <c r="E28" s="37" t="s">
        <v>127</v>
      </c>
      <c r="F28" s="37"/>
      <c r="G28" s="31"/>
      <c r="H28" s="31"/>
      <c r="I28" s="46"/>
      <c r="J28" s="47"/>
      <c r="K28" s="48"/>
    </row>
    <row r="29" ht="20" customHeight="1" spans="2:11">
      <c r="B29" s="17">
        <v>6</v>
      </c>
      <c r="C29" s="18"/>
      <c r="D29" s="20"/>
      <c r="E29" s="37"/>
      <c r="F29" s="37"/>
      <c r="G29" s="31"/>
      <c r="H29" s="31"/>
      <c r="I29" s="46"/>
      <c r="J29" s="47"/>
      <c r="K29" s="48"/>
    </row>
    <row r="30" ht="20" customHeight="1" spans="2:11">
      <c r="B30" s="17">
        <v>7</v>
      </c>
      <c r="C30" s="18"/>
      <c r="D30" s="21"/>
      <c r="E30" s="37"/>
      <c r="F30" s="37"/>
      <c r="G30" s="31"/>
      <c r="H30" s="31"/>
      <c r="I30" s="46"/>
      <c r="J30" s="47"/>
      <c r="K30" s="48"/>
    </row>
    <row r="31" ht="20" customHeight="1" spans="2:11">
      <c r="B31" s="16" t="s">
        <v>87</v>
      </c>
      <c r="C31" s="22"/>
      <c r="D31" s="22"/>
      <c r="E31" s="22"/>
      <c r="F31" s="28"/>
      <c r="G31" s="38">
        <f>SUM(G11:G30)</f>
        <v>1206.57</v>
      </c>
      <c r="H31" s="38">
        <f>SUM(H11:H30)</f>
        <v>1206.57</v>
      </c>
      <c r="I31" s="49">
        <f>SUM(I11:J30)</f>
        <v>0</v>
      </c>
      <c r="J31" s="50"/>
      <c r="K31" s="51"/>
    </row>
    <row r="32" ht="20" customHeight="1" spans="2:11">
      <c r="B32" s="13"/>
      <c r="C32" s="13"/>
      <c r="D32" s="13"/>
      <c r="E32" s="13"/>
      <c r="F32" s="13"/>
      <c r="G32" s="13"/>
      <c r="H32" s="13"/>
      <c r="I32" s="13"/>
      <c r="J32" s="52"/>
      <c r="K32" s="13"/>
    </row>
    <row r="33" ht="20" customHeight="1" spans="2:11">
      <c r="B33" s="23" t="s">
        <v>113</v>
      </c>
      <c r="C33" s="23"/>
      <c r="D33" s="23"/>
      <c r="E33" s="23"/>
      <c r="F33" s="23"/>
      <c r="G33" s="23" t="s">
        <v>128</v>
      </c>
      <c r="H33" s="23"/>
      <c r="I33" s="23"/>
      <c r="J33" s="23"/>
      <c r="K33" s="23" t="s">
        <v>129</v>
      </c>
    </row>
    <row r="34" ht="20" customHeight="1" spans="2:11">
      <c r="B34" s="24">
        <f>H31</f>
        <v>1206.57</v>
      </c>
      <c r="C34" s="24"/>
      <c r="D34" s="24"/>
      <c r="E34" s="24"/>
      <c r="F34" s="24"/>
      <c r="G34" s="24">
        <f>I31</f>
        <v>0</v>
      </c>
      <c r="H34" s="24"/>
      <c r="I34" s="24"/>
      <c r="J34" s="24"/>
      <c r="K34" s="53">
        <f>SUM(B34:J34)</f>
        <v>1206.57</v>
      </c>
    </row>
    <row r="35" ht="20" customHeight="1" spans="2:11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ht="20" customHeight="1" spans="2:11">
      <c r="B36" s="13" t="s">
        <v>130</v>
      </c>
      <c r="C36" s="13"/>
      <c r="D36" s="13"/>
      <c r="E36" s="13"/>
      <c r="F36" s="13" t="s">
        <v>94</v>
      </c>
      <c r="G36" s="13" t="s">
        <v>131</v>
      </c>
      <c r="H36" s="13"/>
      <c r="I36" s="13"/>
      <c r="J36" s="13" t="s">
        <v>96</v>
      </c>
      <c r="K36" s="13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4:C24"/>
    <mergeCell ref="I24:J24"/>
    <mergeCell ref="B27:C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F31"/>
    <mergeCell ref="I31:J31"/>
    <mergeCell ref="B33:F33"/>
    <mergeCell ref="G33:J33"/>
    <mergeCell ref="B34:F34"/>
    <mergeCell ref="G34:J34"/>
    <mergeCell ref="D11:D27"/>
    <mergeCell ref="D28:D30"/>
    <mergeCell ref="E11:F14"/>
    <mergeCell ref="E26:F27"/>
    <mergeCell ref="E24:F25"/>
    <mergeCell ref="E15:F23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dcterms:created xsi:type="dcterms:W3CDTF">2014-04-15T16:52:00Z</dcterms:created>
  <cp:lastPrinted>2021-08-19T15:43:00Z</cp:lastPrinted>
  <dcterms:modified xsi:type="dcterms:W3CDTF">2021-08-26T21:09:40Z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2052-3.8.1.6116</vt:lpwstr>
  </property>
</Properties>
</file>