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40" activeTab="1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<sst xmlns="http://schemas.openxmlformats.org/spreadsheetml/2006/main" count="117" uniqueCount="90">
  <si>
    <t>【借款报销单】</t>
  </si>
  <si>
    <t>团号：HMJB-210525-WFY220</t>
  </si>
  <si>
    <t>会议日期：2021.5.25-5.29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</si>
  <si>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</si>
  <si>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</si>
  <si>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</si>
  <si>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</si>
  <si>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</si>
  <si>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</si>
  <si>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</si>
  <si>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</si>
  <si>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</si>
  <si>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</si>
  <si>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</si>
  <si>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</si>
  <si>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</si>
  <si>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</si>
  <si>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</si>
  <si>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</si>
  <si>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</si>
  <si>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</si>
  <si>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</si>
  <si>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</si>
  <si>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</si>
  <si>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</si>
  <si>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</si>
  <si>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</si>
  <si>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</si>
  <si>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</si>
  <si>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</si>
  <si>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</si>
  <si>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</si>
  <si>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</si>
  <si>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</si>
  <si>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</si>
  <si>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</si>
  <si>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</si>
  <si>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</si>
  <si>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</si>
  <si>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</si>
  <si>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</si>
  <si>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</si>
  <si>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</si>
  <si>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</si>
  <si>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</si>
  <si>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</si>
  <si>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</si>
  <si>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</si>
  <si>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</si>
  <si>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</si>
  <si>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</si>
  <si>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</si>
  <si>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</si>
  <si>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</si>
  <si>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</si>
  <si>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</si>
  <si>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</si>
  <si>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</si>
  <si>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</si>
  <si>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</si>
  <si>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</si>
  <si>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</si>
  <si>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2022年1月</t>
  </si>
  <si>
    <t>报销日期:</t>
  </si>
  <si>
    <t>2022年12月</t>
  </si>
  <si>
    <t>团号:</t>
  </si>
  <si>
    <t>HMJB-210918-TGH294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</si>
  <si>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</si>
  <si>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</si>
  <si>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</si>
  <si>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</si>
  <si>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</si>
  <si>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</si>
  <si>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</si>
  <si>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</si>
  <si>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</si>
  <si>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老虎礼品</t>
  </si>
  <si>
    <t>替票</t>
  </si>
  <si>
    <t>贺卡</t>
  </si>
  <si>
    <t>礼品盒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</si>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</sst>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;[Red]#,##0.00"/>
    <numFmt numFmtId="178" formatCode="0.00_);[Red]\(0.00\)"/>
    <numFmt numFmtId="179" formatCode="#,##0.00_);[Red]\(#,##0.00\)"/>
    <numFmt numFmtId="180" formatCode="_-&quot;NT$&quot;* #,##0_-;\-&quot;NT$&quot;* #,##0_-;_-&quot;NT$&quot;* &quot;-&quot;_-;_-@_-"/>
    <numFmt numFmtId="181" formatCode="_-&quot;NT$&quot;* #,##0.00_-;\-&quot;NT$&quot;* #,##0.00_-;_-&quot;NT$&quot;* &quot;-&quot;??_-;_-@_-"/>
    <numFmt numFmtId="41" formatCode="_-* #,##0_-;\-* #,##0_-;_-* &quot;-&quot;_-;_-@_-"/>
    <numFmt numFmtId="43" formatCode="_-* #,##0.00_-;\-* #,##0.00_-;_-* &quot;-&quot;??_-;_-@_-"/>
    <numFmt numFmtId="182" formatCode="#,##0.00_ 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3"/>
      <color theme="3"/>
      <name val="新細明體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15" borderId="21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16" borderId="20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5" borderId="1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8" borderId="22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1" fontId="10" fillId="0" borderId="0" applyFon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23" borderId="18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2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82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9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9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2" fontId="8" fillId="2" borderId="6" xfId="0" applyNumberFormat="1" applyFont="1" applyFill="1" applyBorder="1" applyAlignment="1">
      <alignment horizontal="center" vertical="center"/>
    </xf>
    <xf numFmtId="182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O11" sqref="O11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98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2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3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3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3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4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831</v>
      </c>
      <c r="H22" s="73">
        <f t="shared" si="0"/>
        <v>831</v>
      </c>
      <c r="I22" s="97"/>
      <c r="J22" s="102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3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831</v>
      </c>
      <c r="H24" s="77">
        <f t="shared" si="7"/>
        <v>831</v>
      </c>
      <c r="I24" s="100"/>
      <c r="J24" s="104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98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98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3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3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3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4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5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6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6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6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7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2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3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4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98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/>
      <c r="G45" s="73">
        <v>0</v>
      </c>
      <c r="H45" s="73">
        <f t="shared" si="0"/>
        <v>0</v>
      </c>
      <c r="I45" s="53"/>
      <c r="J45" s="105"/>
    </row>
    <row r="46" customHeight="1" spans="1:10">
      <c r="A46" s="84"/>
      <c r="B46" s="72"/>
      <c r="C46" s="73"/>
      <c r="D46" s="74"/>
      <c r="E46" s="73"/>
      <c r="F46" s="40"/>
      <c r="G46" s="73">
        <v>0</v>
      </c>
      <c r="H46" s="73">
        <f t="shared" ref="H46:H51" si="19">F46+G46</f>
        <v>0</v>
      </c>
      <c r="I46" s="53"/>
      <c r="J46" s="106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6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6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6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6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6"/>
    </row>
    <row r="52" s="63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100"/>
      <c r="J52" s="107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831</v>
      </c>
      <c r="H53" s="77">
        <f t="shared" si="22"/>
        <v>831</v>
      </c>
      <c r="I53" s="100"/>
      <c r="J53" s="108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9" t="s">
        <v>48</v>
      </c>
    </row>
    <row r="58" customHeight="1" spans="1:9">
      <c r="A58" s="88">
        <f>E53</f>
        <v>0</v>
      </c>
      <c r="B58" s="89"/>
      <c r="C58" s="89">
        <f>H53</f>
        <v>831</v>
      </c>
      <c r="D58" s="89"/>
      <c r="E58" s="89">
        <f>F53</f>
        <v>0</v>
      </c>
      <c r="F58" s="89"/>
      <c r="G58" s="89">
        <f>G53</f>
        <v>831</v>
      </c>
      <c r="H58" s="89"/>
      <c r="I58" s="110">
        <f>A58-C58</f>
        <v>-831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view="pageBreakPreview" zoomScaleNormal="100" workbookViewId="0">
      <selection activeCell="G20" sqref="G20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.1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.1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.1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v>0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75</v>
      </c>
      <c r="F15" s="18"/>
      <c r="G15" s="40">
        <v>0</v>
      </c>
      <c r="H15" s="40">
        <v>0</v>
      </c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>
        <v>0</v>
      </c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>
        <v>0</v>
      </c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 t="s">
        <v>76</v>
      </c>
      <c r="F18" s="25"/>
      <c r="G18" s="40">
        <v>600</v>
      </c>
      <c r="H18" s="40">
        <v>0</v>
      </c>
      <c r="I18" s="51"/>
      <c r="J18" s="52"/>
      <c r="K18" s="53" t="s">
        <v>77</v>
      </c>
    </row>
    <row r="19" ht="20.1" customHeight="1" spans="2:11">
      <c r="B19" s="17">
        <v>6</v>
      </c>
      <c r="C19" s="18"/>
      <c r="D19" s="20"/>
      <c r="E19" s="25" t="s">
        <v>78</v>
      </c>
      <c r="F19" s="25"/>
      <c r="G19" s="40">
        <v>597</v>
      </c>
      <c r="H19" s="40">
        <v>0</v>
      </c>
      <c r="I19" s="51"/>
      <c r="J19" s="52"/>
      <c r="K19" s="53"/>
    </row>
    <row r="20" ht="20.1" customHeight="1" spans="2:11">
      <c r="B20" s="17">
        <v>7</v>
      </c>
      <c r="C20" s="18"/>
      <c r="D20" s="21"/>
      <c r="E20" s="25" t="s">
        <v>79</v>
      </c>
      <c r="F20" s="25"/>
      <c r="G20" s="40">
        <v>375</v>
      </c>
      <c r="H20" s="40">
        <v>0</v>
      </c>
      <c r="I20" s="51"/>
      <c r="J20" s="52"/>
      <c r="K20" s="53"/>
    </row>
    <row r="21" ht="20.1" customHeight="1" spans="2:11">
      <c r="B21" s="16" t="s">
        <v>43</v>
      </c>
      <c r="C21" s="22"/>
      <c r="D21" s="22"/>
      <c r="E21" s="22"/>
      <c r="F21" s="39"/>
      <c r="G21" s="41">
        <f>SUM(G11:G20)</f>
        <v>1572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70</v>
      </c>
      <c r="C23" s="23"/>
      <c r="D23" s="23"/>
      <c r="E23" s="23"/>
      <c r="F23" s="23"/>
      <c r="G23" s="23" t="s">
        <v>80</v>
      </c>
      <c r="H23" s="23"/>
      <c r="I23" s="23"/>
      <c r="J23" s="23"/>
      <c r="K23" s="23" t="s">
        <v>81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82</v>
      </c>
      <c r="C26" s="13"/>
      <c r="D26" s="13"/>
      <c r="E26" s="13"/>
      <c r="F26" s="13" t="s">
        <v>50</v>
      </c>
      <c r="G26" s="13" t="s">
        <v>83</v>
      </c>
      <c r="H26" s="13"/>
      <c r="I26" s="13"/>
      <c r="J26" s="13" t="s">
        <v>52</v>
      </c>
      <c r="K26" s="13"/>
    </row>
    <row r="29" ht="20.4" spans="1:11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35"/>
      <c r="G31" s="35"/>
      <c r="H31" s="6" t="s">
        <v>56</v>
      </c>
      <c r="I31" s="5"/>
      <c r="J31" s="35"/>
      <c r="K31" s="45"/>
    </row>
    <row r="32" ht="20.1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85</v>
      </c>
      <c r="K32" s="46"/>
    </row>
    <row r="33" ht="20.1" customHeight="1" spans="2:11">
      <c r="B33" s="7"/>
      <c r="C33" s="8"/>
      <c r="D33" s="9" t="s">
        <v>61</v>
      </c>
      <c r="E33" s="9"/>
      <c r="F33" s="37"/>
      <c r="G33" s="36"/>
      <c r="H33" s="9" t="s">
        <v>63</v>
      </c>
      <c r="I33" s="47"/>
      <c r="J33" s="48"/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43</v>
      </c>
      <c r="J36" s="40"/>
      <c r="K36" s="59" t="s">
        <v>72</v>
      </c>
    </row>
    <row r="37" ht="25.2" customHeight="1" spans="2:11">
      <c r="B37" s="27">
        <v>1</v>
      </c>
      <c r="C37" s="28"/>
      <c r="D37" s="29" t="s">
        <v>58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82</v>
      </c>
      <c r="C41" s="13"/>
      <c r="D41" s="13"/>
      <c r="E41" s="13"/>
      <c r="F41" s="13" t="s">
        <v>50</v>
      </c>
      <c r="G41" s="13" t="s">
        <v>83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2014-04-17T00:52:00Z</dcterms:created>
  <cp:lastPrinted>2020-09-10T18:15:00Z</cp:lastPrinted>
  <dcterms:modified xsi:type="dcterms:W3CDTF">2022-12-21T15:49:36Z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C6D946DCFB3B686D0A37A163CE87BA7A</vt:lpwstr>
  </property>
</Properties>
</file>