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制冷产业2019冷年开盘会  北京 10月30日\"/>
    </mc:Choice>
  </mc:AlternateContent>
  <xr:revisionPtr revIDLastSave="0" documentId="8_{C3C3955D-F633-462F-90EA-75B8C505436D}" xr6:coauthVersionLast="31" xr6:coauthVersionMax="31" xr10:uidLastSave="{00000000-0000-0000-0000-000000000000}"/>
  <bookViews>
    <workbookView xWindow="0" yWindow="0" windowWidth="19200" windowHeight="759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G48" i="3" l="1"/>
  <c r="F48" i="3"/>
  <c r="F44" i="3"/>
  <c r="F40" i="3"/>
  <c r="F37" i="3"/>
  <c r="F49" i="3" s="1"/>
  <c r="E54" i="3" s="1"/>
  <c r="F32" i="3"/>
  <c r="F27" i="3"/>
  <c r="F24" i="3"/>
  <c r="F21" i="3"/>
  <c r="F16" i="3"/>
  <c r="F13" i="3"/>
  <c r="C48" i="3"/>
  <c r="G44" i="3"/>
  <c r="G40" i="3"/>
  <c r="G37" i="3"/>
  <c r="G32" i="3"/>
  <c r="G27" i="3"/>
  <c r="G24" i="3"/>
  <c r="G21" i="3"/>
  <c r="D21" i="3"/>
  <c r="C21" i="3"/>
  <c r="G16" i="3"/>
  <c r="D16" i="3"/>
  <c r="C16" i="3"/>
  <c r="G13" i="3"/>
  <c r="D13" i="3"/>
  <c r="C13" i="3"/>
  <c r="G49" i="3"/>
  <c r="G54" i="3" s="1"/>
  <c r="H26" i="3"/>
  <c r="H15" i="3"/>
  <c r="D48" i="3"/>
  <c r="H46" i="3"/>
  <c r="H47" i="3"/>
  <c r="D44" i="3"/>
  <c r="C44" i="3"/>
  <c r="C40" i="3"/>
  <c r="C37" i="3"/>
  <c r="C32" i="3"/>
  <c r="C27" i="3"/>
  <c r="C24" i="3"/>
  <c r="D40" i="3"/>
  <c r="D37" i="3"/>
  <c r="D32" i="3"/>
  <c r="D27" i="3"/>
  <c r="D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40" i="3" s="1"/>
  <c r="H39" i="3"/>
  <c r="H41" i="3"/>
  <c r="H42" i="3"/>
  <c r="H43" i="3"/>
  <c r="H45" i="3"/>
  <c r="E14" i="3"/>
  <c r="E16" i="3"/>
  <c r="E17" i="3"/>
  <c r="E21" i="3" s="1"/>
  <c r="E22" i="3"/>
  <c r="E24" i="3"/>
  <c r="E25" i="3"/>
  <c r="E27" i="3"/>
  <c r="E28" i="3"/>
  <c r="E32" i="3"/>
  <c r="E33" i="3"/>
  <c r="E37" i="3" s="1"/>
  <c r="E38" i="3"/>
  <c r="E40" i="3"/>
  <c r="E41" i="3"/>
  <c r="E44" i="3"/>
  <c r="E48" i="3"/>
  <c r="H44" i="3"/>
  <c r="H21" i="3"/>
  <c r="I22" i="2"/>
  <c r="G25" i="2" s="1"/>
  <c r="G22" i="2"/>
  <c r="H22" i="2"/>
  <c r="B25" i="2" s="1"/>
  <c r="K25" i="2" s="1"/>
  <c r="C49" i="3" l="1"/>
  <c r="D49" i="3"/>
  <c r="E49" i="3"/>
  <c r="A54" i="3" s="1"/>
  <c r="H37" i="3"/>
  <c r="H13" i="3"/>
  <c r="H32" i="3"/>
  <c r="H48" i="3"/>
  <c r="H49" i="3"/>
  <c r="C54" i="3" s="1"/>
  <c r="I54" i="3" s="1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<sst xmlns="http://schemas.openxmlformats.org/spreadsheetml/2006/main" count="87" uniqueCount="85">
  <si>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</si>
  <si>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</si>
  <si>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</si>
  <si>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</si>
  <si>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</si>
  <si>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</si>
  <si>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</si>
  <si>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</si>
  <si>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</si>
  <si>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</si>
  <si>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</si>
  <si>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</si>
  <si>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</si>
  <si>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</si>
  <si>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</si>
  <si>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</si>
  <si>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</si>
  <si>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</si>
  <si>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</si>
  <si>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</si>
  <si>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</si>
  <si>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</si>
  <si>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</si>
  <si>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</si>
  <si>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</si>
  <si>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</si>
  <si>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</si>
  <si>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</si>
  <si>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</si>
  <si>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</si>
  <si>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</si>
  <si>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</si>
  <si>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</si>
  <si>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</si>
  <si>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</si>
  <si>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</si>
  <si>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</si>
  <si>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</si>
  <si>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</si>
  <si>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</si>
  <si>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</si>
  <si>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</si>
  <si>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</si>
  <si>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</si>
  <si>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</si>
  <si>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</si>
  <si>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</si>
  <si>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</si>
  <si>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</si>
  <si>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</si>
  <si>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</si>
  <si>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</si>
  <si>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</si>
  <si>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</si>
  <si>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</si>
  <si>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</si>
  <si>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</si>
  <si>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</si>
  <si>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</si>
  <si>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</si>
  <si>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</si>
  <si>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</si>
  <si>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</si>
  <si>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</si>
  <si>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</si>
  <si>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</si>
  <si>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</si>
  <si>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</si>
  <si>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</si>
  <si>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</si>
  <si>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</si>
  <si>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</si>
  <si>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</si>
  <si>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</si>
  <si>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</si>
  <si>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</si>
  <si>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</si>
  <si>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</si>
  <si>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</si>
  <si>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</si>
  <si>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</si>
  <si>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</si>
  <si>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</si>
  <si>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团号：HMZA-181029-QDH685</t>
    <phoneticPr fontId="1" type="noConversion"/>
  </si>
  <si>
    <t>会议日期：10.29-10.31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</si>
</sst>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40" zoomScaleNormal="100" workbookViewId="0">
      <selection activeCell="F46" sqref="F4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7265625" style="31" bestFit="1" customWidth="1"/>
    <col min="5" max="5" width="12.7265625" bestFit="1" customWidth="1"/>
    <col min="6" max="6" width="15.453125" customWidth="1"/>
    <col min="8" max="8" width="17.08984375" customWidth="1"/>
    <col min="9" max="9" width="21.269531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H4" s="45" t="s">
        <v>83</v>
      </c>
      <c r="I4" s="45"/>
      <c r="J4" s="45" t="s">
        <v>84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2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2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2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2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2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2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70</v>
      </c>
    </row>
    <row r="18" spans="1:10" ht="21" customHeight="1" x14ac:dyDescent="0.2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 x14ac:dyDescent="0.2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2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2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 x14ac:dyDescent="0.2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59" t="s">
        <v>62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2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25">
      <c r="A45" s="50">
        <v>10</v>
      </c>
      <c r="B45" s="59" t="s">
        <v>5</v>
      </c>
      <c r="C45" s="61">
        <v>235093</v>
      </c>
      <c r="D45" s="62">
        <v>1</v>
      </c>
      <c r="E45" s="61">
        <v>235093</v>
      </c>
      <c r="F45" s="38">
        <v>235060</v>
      </c>
      <c r="G45" s="38">
        <v>0</v>
      </c>
      <c r="H45" s="38">
        <f t="shared" si="0"/>
        <v>235060</v>
      </c>
      <c r="I45" s="2"/>
      <c r="J45" s="47"/>
    </row>
    <row r="46" spans="1:10" ht="21" customHeight="1" x14ac:dyDescent="0.2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47" si="19">F46+G46</f>
        <v>0</v>
      </c>
      <c r="I46" s="2"/>
      <c r="J46" s="48"/>
    </row>
    <row r="47" spans="1:10" ht="21" customHeight="1" x14ac:dyDescent="0.2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s="33" customFormat="1" ht="21" customHeight="1" x14ac:dyDescent="0.25">
      <c r="A48" s="36"/>
      <c r="B48" s="32" t="s">
        <v>67</v>
      </c>
      <c r="C48" s="39">
        <f>SUM(C45)</f>
        <v>235093</v>
      </c>
      <c r="D48" s="39">
        <f>SUM(D45)</f>
        <v>1</v>
      </c>
      <c r="E48" s="39">
        <f>SUM(E45)</f>
        <v>235093</v>
      </c>
      <c r="F48" s="39">
        <f>SUM(F45:F47)</f>
        <v>235060</v>
      </c>
      <c r="G48" s="39">
        <f>SUM(G45:G47)</f>
        <v>0</v>
      </c>
      <c r="H48" s="39">
        <f>SUM(H45:H47)</f>
        <v>235060</v>
      </c>
      <c r="I48" s="37"/>
      <c r="J48" s="49"/>
    </row>
    <row r="49" spans="1:10" ht="21" customHeight="1" x14ac:dyDescent="0.25">
      <c r="A49" s="36"/>
      <c r="B49" s="32" t="s">
        <v>68</v>
      </c>
      <c r="C49" s="39">
        <f>SUM(C48,C44,C40,C37,C32,C27,C24,C21,C16,C13)</f>
        <v>235093</v>
      </c>
      <c r="D49" s="39">
        <f>SUM(D48,D44,D40,D37,D32,D27,D24,D21,D16,D13)</f>
        <v>1</v>
      </c>
      <c r="E49" s="39">
        <f>SUM(E48,E44,E40,E37,E32,E27,E24,E21,E16,E13)</f>
        <v>235093</v>
      </c>
      <c r="F49" s="39">
        <f>SUM(F48,F44,F40,F37,F32,F27,F24,F21,F16,F13)</f>
        <v>235060</v>
      </c>
      <c r="G49" s="39">
        <f>SUM(G48,G44,G40,G37,G32,G27,G24,G21,G16,G13)</f>
        <v>0</v>
      </c>
      <c r="H49" s="39">
        <f>SUM(H48,H44,H40,H37,H32,H27,H24,H21,H16,H13)</f>
        <v>235060</v>
      </c>
      <c r="I49" s="37"/>
      <c r="J49" s="41"/>
    </row>
    <row r="53" spans="1:10" ht="21" customHeight="1" x14ac:dyDescent="0.25">
      <c r="A53" s="71" t="s">
        <v>12</v>
      </c>
      <c r="B53" s="72"/>
      <c r="C53" s="70" t="s">
        <v>13</v>
      </c>
      <c r="D53" s="70"/>
      <c r="E53" s="70" t="s">
        <v>17</v>
      </c>
      <c r="F53" s="70"/>
      <c r="G53" s="70" t="s">
        <v>18</v>
      </c>
      <c r="H53" s="70"/>
      <c r="I53" s="34" t="s">
        <v>14</v>
      </c>
    </row>
    <row r="54" spans="1:10" ht="21" customHeight="1" x14ac:dyDescent="0.25">
      <c r="A54" s="68">
        <f>E49</f>
        <v>235093</v>
      </c>
      <c r="B54" s="69"/>
      <c r="C54" s="69">
        <f>H49</f>
        <v>235060</v>
      </c>
      <c r="D54" s="69"/>
      <c r="E54" s="69">
        <f>F49</f>
        <v>235060</v>
      </c>
      <c r="F54" s="69"/>
      <c r="G54" s="69">
        <f>G49</f>
        <v>0</v>
      </c>
      <c r="H54" s="69"/>
      <c r="I54" s="35">
        <f>A54-C54</f>
        <v>33</v>
      </c>
    </row>
    <row r="56" spans="1:10" ht="21" customHeight="1" x14ac:dyDescent="0.25">
      <c r="A56" s="42" t="s">
        <v>79</v>
      </c>
      <c r="B56" s="43"/>
      <c r="C56" s="44" t="s">
        <v>80</v>
      </c>
      <c r="D56" s="42"/>
      <c r="E56" s="42" t="s">
        <v>81</v>
      </c>
      <c r="F56" s="42"/>
      <c r="G56" s="42" t="s">
        <v>82</v>
      </c>
      <c r="H56" s="42"/>
      <c r="I56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4:B54"/>
    <mergeCell ref="C53:D53"/>
    <mergeCell ref="C54:D54"/>
    <mergeCell ref="E53:F53"/>
    <mergeCell ref="E54:F54"/>
    <mergeCell ref="G53:H53"/>
    <mergeCell ref="G54:H54"/>
    <mergeCell ref="A53:B53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48"/>
    <mergeCell ref="A14:A15"/>
    <mergeCell ref="B14:B15"/>
    <mergeCell ref="C14:C15"/>
    <mergeCell ref="D14:D15"/>
    <mergeCell ref="E14:E15"/>
    <mergeCell ref="A25:A26"/>
    <mergeCell ref="J28:J32"/>
    <mergeCell ref="B45:B47"/>
    <mergeCell ref="A45:A47"/>
    <mergeCell ref="C45:C47"/>
    <mergeCell ref="D45:D47"/>
    <mergeCell ref="E45:E47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K15" sqref="K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 x14ac:dyDescent="0.25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2018-10-25T06:51:42Z</cp:lastPrinted>
  <dcterms:created xsi:type="dcterms:W3CDTF">2014-04-15T08:52:03Z</dcterms:created>
  <dcterms:modified xsi:type="dcterms:W3CDTF">2018-11-09T08:59:35Z</dcterms:modified>
</cp:coreProperties>
</file>