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<sst xmlns="http://schemas.openxmlformats.org/spreadsheetml/2006/main" count="92">
  <si>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</si>
  <si>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团号：HMZ-1710-A15BLL689</t>
  </si>
  <si>
    <t>会议日期：10月15-19日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</si>
  <si>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</si>
  <si>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</si>
  <si>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</si>
  <si>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</si>
  <si>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</si>
  <si>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</si>
  <si>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</si>
  <si>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</si>
  <si>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</si>
  <si>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</si>
  <si>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</si>
  <si>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</si>
  <si>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</si>
  <si>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</si>
  <si>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</si>
  <si>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</si>
  <si>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</si>
  <si>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</si>
  <si>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</si>
  <si>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</si>
  <si>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</si>
  <si>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</si>
  <si>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</si>
  <si>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</si>
  <si>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</si>
  <si>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</si>
  <si>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</si>
  <si>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</si>
  <si>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</si>
  <si>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</si>
  <si>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</si>
  <si>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</si>
  <si>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</si>
  <si>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</si>
  <si>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</si>
  <si>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</si>
  <si>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</si>
  <si>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</si>
  <si>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</si>
  <si>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夜光漆172.5+469+3655.2+70.8+49.2</t>
  </si>
  <si>
    <t>冰袖6400+2230</t>
  </si>
  <si>
    <t>团建道具</t>
  </si>
  <si>
    <t>晚宴饰品</t>
  </si>
  <si>
    <t>晚宴饰品-荧光棒</t>
  </si>
  <si>
    <t>画图模板</t>
  </si>
  <si>
    <t>啦啦花球</t>
  </si>
  <si>
    <t>啦啦棒</t>
  </si>
  <si>
    <t>沙瓶画</t>
  </si>
  <si>
    <t>服装</t>
  </si>
  <si>
    <t>顺丰运费</t>
  </si>
  <si>
    <t>防晒衣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</si>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</sst>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7" fillId="35" borderId="2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58" workbookViewId="0">
      <selection activeCell="I2" sqref="I2"/>
    </sheetView>
  </sheetViews>
  <sheetFormatPr defaultColWidth="9" defaultRowHeight="21" customHeight="1"/>
  <cols>
    <col min="1" max="1" width="9" style="43"/>
    <col min="2" max="2" width="16.75" customWidth="1"/>
    <col min="3" max="3" width="12.875" style="44"/>
    <col min="5" max="5" width="14.875" customWidth="1"/>
    <col min="6" max="6" width="12.875"/>
    <col min="8" max="8" width="13.625" customWidth="1"/>
    <col min="9" max="9" width="36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H37" si="12">SUM(D33)</f>
        <v>0</v>
      </c>
      <c r="E37" s="59">
        <f t="shared" si="12"/>
        <v>0</v>
      </c>
      <c r="F37" s="59">
        <f t="shared" si="12"/>
        <v>0</v>
      </c>
      <c r="G37" s="59">
        <f t="shared" si="12"/>
        <v>0</v>
      </c>
      <c r="H37" s="59">
        <f t="shared" si="12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61" t="s">
        <v>41</v>
      </c>
      <c r="C45" s="62">
        <v>26400</v>
      </c>
      <c r="D45" s="60">
        <v>1</v>
      </c>
      <c r="E45" s="62">
        <f t="shared" si="2"/>
        <v>26400</v>
      </c>
      <c r="F45" s="66">
        <v>4416.7</v>
      </c>
      <c r="G45" s="55">
        <v>0</v>
      </c>
      <c r="H45" s="55">
        <f t="shared" si="0"/>
        <v>4416.7</v>
      </c>
      <c r="I45" s="76" t="s">
        <v>42</v>
      </c>
      <c r="J45" s="84"/>
    </row>
    <row r="46" customHeight="1" spans="1:10">
      <c r="A46" s="67"/>
      <c r="B46" s="68"/>
      <c r="C46" s="69"/>
      <c r="D46" s="67"/>
      <c r="E46" s="69"/>
      <c r="F46" s="66">
        <v>8630</v>
      </c>
      <c r="G46" s="55">
        <v>0</v>
      </c>
      <c r="H46" s="55">
        <f t="shared" ref="H46:H57" si="15">F46+G46</f>
        <v>8630</v>
      </c>
      <c r="I46" s="76" t="s">
        <v>43</v>
      </c>
      <c r="J46" s="85"/>
    </row>
    <row r="47" customHeight="1" spans="1:10">
      <c r="A47" s="67"/>
      <c r="B47" s="68"/>
      <c r="C47" s="69"/>
      <c r="D47" s="67"/>
      <c r="E47" s="69"/>
      <c r="F47" s="66">
        <v>863</v>
      </c>
      <c r="G47" s="55">
        <v>0</v>
      </c>
      <c r="H47" s="55">
        <f t="shared" si="15"/>
        <v>863</v>
      </c>
      <c r="I47" s="76" t="s">
        <v>44</v>
      </c>
      <c r="J47" s="85"/>
    </row>
    <row r="48" customHeight="1" spans="1:10">
      <c r="A48" s="67"/>
      <c r="B48" s="68"/>
      <c r="C48" s="69"/>
      <c r="D48" s="67"/>
      <c r="E48" s="69"/>
      <c r="F48" s="66">
        <v>2339</v>
      </c>
      <c r="G48" s="55">
        <v>0</v>
      </c>
      <c r="H48" s="55">
        <f t="shared" si="15"/>
        <v>2339</v>
      </c>
      <c r="I48" s="76" t="s">
        <v>45</v>
      </c>
      <c r="J48" s="85"/>
    </row>
    <row r="49" customHeight="1" spans="1:10">
      <c r="A49" s="67"/>
      <c r="B49" s="68"/>
      <c r="C49" s="69"/>
      <c r="D49" s="67"/>
      <c r="E49" s="69"/>
      <c r="F49" s="66">
        <v>800</v>
      </c>
      <c r="G49" s="55">
        <v>0</v>
      </c>
      <c r="H49" s="55">
        <f t="shared" si="15"/>
        <v>800</v>
      </c>
      <c r="I49" s="76" t="s">
        <v>46</v>
      </c>
      <c r="J49" s="85"/>
    </row>
    <row r="50" customHeight="1" spans="1:10">
      <c r="A50" s="67"/>
      <c r="B50" s="68"/>
      <c r="C50" s="69"/>
      <c r="D50" s="67"/>
      <c r="E50" s="69"/>
      <c r="F50" s="66">
        <v>267.5</v>
      </c>
      <c r="G50" s="55">
        <v>0</v>
      </c>
      <c r="H50" s="55">
        <f t="shared" si="15"/>
        <v>267.5</v>
      </c>
      <c r="I50" s="76" t="s">
        <v>47</v>
      </c>
      <c r="J50" s="85"/>
    </row>
    <row r="51" customHeight="1" spans="1:10">
      <c r="A51" s="67"/>
      <c r="B51" s="68"/>
      <c r="C51" s="69"/>
      <c r="D51" s="67"/>
      <c r="E51" s="69"/>
      <c r="F51" s="66">
        <v>329</v>
      </c>
      <c r="G51" s="55">
        <v>0</v>
      </c>
      <c r="H51" s="55">
        <f t="shared" si="15"/>
        <v>329</v>
      </c>
      <c r="I51" s="76" t="s">
        <v>48</v>
      </c>
      <c r="J51" s="85"/>
    </row>
    <row r="52" customHeight="1" spans="1:10">
      <c r="A52" s="67"/>
      <c r="B52" s="68"/>
      <c r="C52" s="69"/>
      <c r="D52" s="67"/>
      <c r="E52" s="69"/>
      <c r="F52" s="66">
        <v>330</v>
      </c>
      <c r="G52" s="55">
        <v>0</v>
      </c>
      <c r="H52" s="55">
        <f t="shared" si="15"/>
        <v>330</v>
      </c>
      <c r="I52" s="76" t="s">
        <v>49</v>
      </c>
      <c r="J52" s="85"/>
    </row>
    <row r="53" customFormat="1" customHeight="1" spans="1:10">
      <c r="A53" s="67"/>
      <c r="B53" s="68"/>
      <c r="C53" s="69"/>
      <c r="D53" s="67"/>
      <c r="E53" s="69"/>
      <c r="F53" s="66">
        <v>2030</v>
      </c>
      <c r="G53" s="55">
        <v>0</v>
      </c>
      <c r="H53" s="55">
        <f t="shared" si="15"/>
        <v>2030</v>
      </c>
      <c r="I53" s="76" t="s">
        <v>50</v>
      </c>
      <c r="J53" s="85"/>
    </row>
    <row r="54" customFormat="1" customHeight="1" spans="1:10">
      <c r="A54" s="67"/>
      <c r="B54" s="68"/>
      <c r="C54" s="69"/>
      <c r="D54" s="67"/>
      <c r="E54" s="69"/>
      <c r="F54" s="66">
        <v>1200</v>
      </c>
      <c r="G54" s="55">
        <v>0</v>
      </c>
      <c r="H54" s="55">
        <f t="shared" si="15"/>
        <v>1200</v>
      </c>
      <c r="I54" s="76" t="s">
        <v>51</v>
      </c>
      <c r="J54" s="85"/>
    </row>
    <row r="55" customFormat="1" customHeight="1" spans="1:10">
      <c r="A55" s="67"/>
      <c r="B55" s="68"/>
      <c r="C55" s="69"/>
      <c r="D55" s="67"/>
      <c r="E55" s="69"/>
      <c r="F55" s="55">
        <v>142</v>
      </c>
      <c r="G55" s="55">
        <v>0</v>
      </c>
      <c r="H55" s="55">
        <f t="shared" si="15"/>
        <v>142</v>
      </c>
      <c r="I55" s="76" t="s">
        <v>52</v>
      </c>
      <c r="J55" s="85"/>
    </row>
    <row r="56" customFormat="1" customHeight="1" spans="1:10">
      <c r="A56" s="67"/>
      <c r="B56" s="68"/>
      <c r="C56" s="69"/>
      <c r="D56" s="67"/>
      <c r="E56" s="69"/>
      <c r="F56" s="55">
        <v>76</v>
      </c>
      <c r="G56" s="55">
        <v>0</v>
      </c>
      <c r="H56" s="55">
        <f t="shared" si="15"/>
        <v>76</v>
      </c>
      <c r="I56" s="76" t="s">
        <v>53</v>
      </c>
      <c r="J56" s="85"/>
    </row>
    <row r="57" customFormat="1" customHeight="1" spans="1:10">
      <c r="A57" s="63"/>
      <c r="B57" s="64"/>
      <c r="C57" s="65"/>
      <c r="D57" s="63"/>
      <c r="E57" s="65"/>
      <c r="F57" s="55">
        <v>0</v>
      </c>
      <c r="G57" s="55">
        <v>0</v>
      </c>
      <c r="H57" s="55">
        <f t="shared" si="15"/>
        <v>0</v>
      </c>
      <c r="I57" s="76"/>
      <c r="J57" s="85"/>
    </row>
    <row r="58" s="42" customFormat="1" customHeight="1" spans="1:10">
      <c r="A58" s="57"/>
      <c r="B58" s="58" t="s">
        <v>54</v>
      </c>
      <c r="C58" s="59">
        <f>SUM(C45)</f>
        <v>26400</v>
      </c>
      <c r="D58" s="59">
        <f t="shared" ref="D58:H58" si="16">SUM(D45)</f>
        <v>1</v>
      </c>
      <c r="E58" s="59">
        <f t="shared" si="16"/>
        <v>26400</v>
      </c>
      <c r="F58" s="59">
        <f>SUM(F45:F57)</f>
        <v>21423.2</v>
      </c>
      <c r="G58" s="59">
        <f t="shared" si="16"/>
        <v>0</v>
      </c>
      <c r="H58" s="59">
        <f>SUM(H45:H57)</f>
        <v>21423.2</v>
      </c>
      <c r="I58" s="79"/>
      <c r="J58" s="86"/>
    </row>
    <row r="59" customHeight="1" spans="1:10">
      <c r="A59" s="57"/>
      <c r="B59" s="58" t="s">
        <v>55</v>
      </c>
      <c r="C59" s="59">
        <f>SUM(C58,C44,C40,C37,C32,C27,C24,C21,C16,C13)</f>
        <v>26400</v>
      </c>
      <c r="D59" s="59">
        <f t="shared" ref="D59:H59" si="17">SUM(D58,D44,D40,D37,D32,D27,D24,D21,D16,D13)</f>
        <v>1</v>
      </c>
      <c r="E59" s="59">
        <f t="shared" si="17"/>
        <v>26400</v>
      </c>
      <c r="F59" s="59">
        <f t="shared" si="17"/>
        <v>21423.2</v>
      </c>
      <c r="G59" s="59">
        <f t="shared" si="17"/>
        <v>0</v>
      </c>
      <c r="H59" s="59">
        <f t="shared" si="17"/>
        <v>21423.2</v>
      </c>
      <c r="I59" s="79"/>
      <c r="J59" s="87"/>
    </row>
    <row r="63" customHeight="1" spans="1:9">
      <c r="A63" s="70" t="s">
        <v>56</v>
      </c>
      <c r="B63" s="71"/>
      <c r="C63" s="72" t="s">
        <v>57</v>
      </c>
      <c r="D63" s="72"/>
      <c r="E63" s="72" t="s">
        <v>58</v>
      </c>
      <c r="F63" s="72"/>
      <c r="G63" s="72" t="s">
        <v>59</v>
      </c>
      <c r="H63" s="72"/>
      <c r="I63" s="88" t="s">
        <v>60</v>
      </c>
    </row>
    <row r="64" customHeight="1" spans="1:9">
      <c r="A64" s="73">
        <f>E59</f>
        <v>26400</v>
      </c>
      <c r="B64" s="74"/>
      <c r="C64" s="74">
        <f>H59</f>
        <v>21423.2</v>
      </c>
      <c r="D64" s="74"/>
      <c r="E64" s="74">
        <f>F59</f>
        <v>21423.2</v>
      </c>
      <c r="F64" s="74"/>
      <c r="G64" s="74">
        <f>G59</f>
        <v>0</v>
      </c>
      <c r="H64" s="74"/>
      <c r="I64" s="89">
        <f>A64-C64</f>
        <v>4976.8</v>
      </c>
    </row>
    <row r="66" customHeight="1" spans="1:7">
      <c r="A66" s="45" t="s">
        <v>61</v>
      </c>
      <c r="B66" s="90"/>
      <c r="C66" s="91" t="s">
        <v>62</v>
      </c>
      <c r="D66" s="90"/>
      <c r="E66" s="92" t="s">
        <v>63</v>
      </c>
      <c r="F66" s="90"/>
      <c r="G66" s="92" t="s">
        <v>64</v>
      </c>
    </row>
    <row r="67" customHeight="1" spans="1:7">
      <c r="A67" s="45"/>
      <c r="B67" s="90"/>
      <c r="C67" s="91"/>
      <c r="D67" s="90"/>
      <c r="E67" s="92"/>
      <c r="F67" s="90"/>
      <c r="G67" s="92"/>
    </row>
  </sheetData>
  <mergeCells count="80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A66:A6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C66:C6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E66:E67"/>
    <mergeCell ref="G66:G6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G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65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66</v>
      </c>
      <c r="E8" s="8"/>
      <c r="F8" s="9"/>
      <c r="G8" s="9"/>
      <c r="H8" s="8" t="s">
        <v>67</v>
      </c>
      <c r="I8" s="7"/>
      <c r="J8" s="9"/>
      <c r="K8" s="30"/>
    </row>
    <row r="9" ht="18.75" customHeight="1" spans="2:11">
      <c r="B9" s="6"/>
      <c r="C9" s="7"/>
      <c r="D9" s="8" t="s">
        <v>68</v>
      </c>
      <c r="E9" s="8"/>
      <c r="F9" s="9"/>
      <c r="G9" s="9"/>
      <c r="H9" s="8" t="s">
        <v>69</v>
      </c>
      <c r="I9" s="7"/>
      <c r="J9" s="9"/>
      <c r="K9" s="30"/>
    </row>
    <row r="10" ht="18.75" customHeight="1" spans="2:11">
      <c r="B10" s="6"/>
      <c r="C10" s="7"/>
      <c r="D10" s="8" t="s">
        <v>70</v>
      </c>
      <c r="E10" s="8"/>
      <c r="F10" s="9"/>
      <c r="G10" s="9"/>
      <c r="H10" s="8" t="s">
        <v>71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72</v>
      </c>
      <c r="E13" s="15" t="s">
        <v>73</v>
      </c>
      <c r="F13" s="16"/>
      <c r="G13" s="17" t="s">
        <v>74</v>
      </c>
      <c r="H13" s="16" t="s">
        <v>75</v>
      </c>
      <c r="I13" s="15" t="s">
        <v>76</v>
      </c>
      <c r="J13" s="16"/>
      <c r="K13" s="17" t="s">
        <v>77</v>
      </c>
    </row>
    <row r="14" ht="18" customHeight="1" spans="2:11">
      <c r="B14" s="18">
        <v>1</v>
      </c>
      <c r="C14" s="19"/>
      <c r="D14" s="20" t="s">
        <v>78</v>
      </c>
      <c r="E14" s="18" t="s">
        <v>79</v>
      </c>
      <c r="F14" s="19"/>
      <c r="G14" s="21">
        <v>0</v>
      </c>
      <c r="H14" s="21"/>
      <c r="I14" s="33"/>
      <c r="J14" s="34"/>
      <c r="K14" s="35" t="s">
        <v>80</v>
      </c>
    </row>
    <row r="15" ht="18" customHeight="1" spans="2:11">
      <c r="B15" s="18">
        <v>2</v>
      </c>
      <c r="C15" s="19"/>
      <c r="D15" s="22"/>
      <c r="E15" s="23" t="s">
        <v>81</v>
      </c>
      <c r="F15" s="23"/>
      <c r="G15" s="21">
        <v>0</v>
      </c>
      <c r="H15" s="21"/>
      <c r="I15" s="33"/>
      <c r="J15" s="34"/>
      <c r="K15" s="35" t="s">
        <v>82</v>
      </c>
    </row>
    <row r="16" ht="18" customHeight="1" spans="2:11">
      <c r="B16" s="18">
        <v>3</v>
      </c>
      <c r="C16" s="19"/>
      <c r="D16" s="22"/>
      <c r="E16" s="18" t="s">
        <v>83</v>
      </c>
      <c r="F16" s="19"/>
      <c r="G16" s="21">
        <v>0</v>
      </c>
      <c r="H16" s="21"/>
      <c r="I16" s="33"/>
      <c r="J16" s="34"/>
      <c r="K16" s="35" t="s">
        <v>80</v>
      </c>
    </row>
    <row r="17" ht="18" customHeight="1" spans="2:11">
      <c r="B17" s="18">
        <v>4</v>
      </c>
      <c r="C17" s="19"/>
      <c r="D17" s="22"/>
      <c r="E17" s="18" t="s">
        <v>84</v>
      </c>
      <c r="F17" s="19"/>
      <c r="G17" s="21">
        <v>0</v>
      </c>
      <c r="H17" s="21"/>
      <c r="I17" s="33"/>
      <c r="J17" s="34"/>
      <c r="K17" s="35" t="s">
        <v>85</v>
      </c>
    </row>
    <row r="18" ht="18" customHeight="1" spans="2:11">
      <c r="B18" s="18">
        <v>5</v>
      </c>
      <c r="C18" s="19"/>
      <c r="D18" s="24"/>
      <c r="E18" s="18" t="s">
        <v>86</v>
      </c>
      <c r="F18" s="19"/>
      <c r="G18" s="21">
        <v>0</v>
      </c>
      <c r="H18" s="21"/>
      <c r="I18" s="33"/>
      <c r="J18" s="34"/>
      <c r="K18" s="36" t="s">
        <v>87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55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75</v>
      </c>
      <c r="C24" s="17"/>
      <c r="D24" s="17"/>
      <c r="E24" s="17"/>
      <c r="F24" s="17"/>
      <c r="G24" s="17" t="s">
        <v>88</v>
      </c>
      <c r="H24" s="17"/>
      <c r="I24" s="17"/>
      <c r="J24" s="17"/>
      <c r="K24" s="17" t="s">
        <v>89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90</v>
      </c>
      <c r="C27" s="12"/>
      <c r="D27" s="12"/>
      <c r="E27" s="12"/>
      <c r="F27" s="12" t="s">
        <v>62</v>
      </c>
      <c r="G27" s="12" t="s">
        <v>91</v>
      </c>
      <c r="H27" s="12"/>
      <c r="I27" s="12"/>
      <c r="J27" s="12" t="s">
        <v>64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2017-02-07T06:08:00Z</cp:lastPrinted>
  <dcterms:modified xsi:type="dcterms:W3CDTF">2017-11-13T03:00:07Z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