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<sst xmlns="http://schemas.openxmlformats.org/spreadsheetml/2006/main" count="96">
  <si>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</si>
  <si>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团号：HMEA-180814-STY200</t>
  </si>
  <si>
    <t>会议日期：8.14-8.18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</si>
  <si>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</si>
  <si>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</si>
  <si>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</si>
  <si>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</si>
  <si>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</si>
  <si>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</si>
  <si>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</si>
  <si>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</si>
  <si>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</si>
  <si>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</si>
  <si>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</si>
  <si>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</si>
  <si>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</si>
  <si>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机场-诺金酒店（媒体接机）</t>
  </si>
  <si>
    <t>可用项目：租车费、大交通、过路费、过桥费。
加油费（仅试驾活动可用，且只可使用活动当时当地的加油票）</t>
  </si>
  <si>
    <t>机场-诺金酒店（媒体接机车辆取消）</t>
  </si>
  <si>
    <t>机场-诺金酒店（高速费）</t>
  </si>
  <si>
    <t>机场-诺金酒店（停车费）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</si>
  <si>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</si>
  <si>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</si>
  <si>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</si>
  <si>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</si>
  <si>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</si>
  <si>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</si>
  <si>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</si>
  <si>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</si>
  <si>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</si>
  <si>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</si>
  <si>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</si>
  <si>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</si>
  <si>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</si>
  <si>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</si>
  <si>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</si>
  <si>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</si>
  <si>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</si>
  <si>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</si>
  <si>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</si>
  <si>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</si>
  <si>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</si>
  <si>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</si>
  <si>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</si>
  <si>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</si>
  <si>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</si>
  <si>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</si>
  <si>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</si>
  <si>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</si>
  <si>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</si>
  <si>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</si>
  <si>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</si>
  <si>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</si>
  <si>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</si>
  <si>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</si>
  <si>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</si>
  <si>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</si>
  <si>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</si>
  <si>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</si>
  <si>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</si>
  <si>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</si>
  <si>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</si>
  <si>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</si>
  <si>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</si>
  <si>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</si>
  <si>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</si>
  <si>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</si>
  <si>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</si>
  <si>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</si>
  <si>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</si>
  <si>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</si>
  <si>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</si>
  <si>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</si>
  <si>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</si>
  <si>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8.6 家-北京南站</t>
  </si>
  <si>
    <t>8.7 酒店-茶楼</t>
  </si>
  <si>
    <t>8.7 茶楼-KTV</t>
  </si>
  <si>
    <t>8.7 KTV-酒店</t>
  </si>
  <si>
    <t>8.11 机场-家</t>
  </si>
  <si>
    <t>8.11 机场-家过路费</t>
  </si>
  <si>
    <t>餐费</t>
  </si>
  <si>
    <t>8.6 杨宗霖胡金磊 早餐</t>
  </si>
  <si>
    <t>8.6 杨宗霖胡金磊 午餐</t>
  </si>
  <si>
    <t>8.7 杨宗霖胡金磊季明陆（客户）午餐</t>
  </si>
  <si>
    <t>8.8 杨宗霖胡金磊 午餐</t>
  </si>
  <si>
    <t>8.10 杨宗霖胡金磊 午餐</t>
  </si>
  <si>
    <t>8.11 杨宗霖胡金磊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</si>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</sst>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14" borderId="23" applyNumberFormat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9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9.25"/>
    <col min="8" max="8" width="9.25"/>
    <col min="9" max="9" width="3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/>
      <c r="E8" s="63">
        <f>C8*D8</f>
        <v>0</v>
      </c>
      <c r="F8" s="64">
        <v>68.11</v>
      </c>
      <c r="G8" s="64">
        <v>0</v>
      </c>
      <c r="H8" s="64">
        <f t="shared" ref="H8:H13" si="0">F8+G8</f>
        <v>68.11</v>
      </c>
      <c r="I8" s="93" t="s">
        <v>16</v>
      </c>
      <c r="J8" s="94" t="s">
        <v>17</v>
      </c>
    </row>
    <row r="9" customHeight="1" spans="1:10">
      <c r="A9" s="65"/>
      <c r="B9" s="66"/>
      <c r="C9" s="67"/>
      <c r="D9" s="65"/>
      <c r="E9" s="67"/>
      <c r="F9" s="64">
        <v>74.94</v>
      </c>
      <c r="G9" s="64">
        <v>0</v>
      </c>
      <c r="H9" s="64">
        <f t="shared" si="0"/>
        <v>74.94</v>
      </c>
      <c r="I9" s="93" t="s">
        <v>16</v>
      </c>
      <c r="J9" s="95"/>
    </row>
    <row r="10" customHeight="1" spans="1:10">
      <c r="A10" s="65"/>
      <c r="B10" s="66"/>
      <c r="C10" s="67"/>
      <c r="D10" s="65"/>
      <c r="E10" s="67"/>
      <c r="F10" s="64">
        <v>87.65</v>
      </c>
      <c r="G10" s="64">
        <v>0</v>
      </c>
      <c r="H10" s="64">
        <f t="shared" si="0"/>
        <v>87.65</v>
      </c>
      <c r="I10" s="93" t="s">
        <v>16</v>
      </c>
      <c r="J10" s="95"/>
    </row>
    <row r="11" customHeight="1" spans="1:10">
      <c r="A11" s="65"/>
      <c r="B11" s="66"/>
      <c r="C11" s="67"/>
      <c r="D11" s="65"/>
      <c r="E11" s="67"/>
      <c r="F11" s="64">
        <v>35</v>
      </c>
      <c r="G11" s="64">
        <v>0</v>
      </c>
      <c r="H11" s="64">
        <f t="shared" si="0"/>
        <v>35</v>
      </c>
      <c r="I11" s="93" t="s">
        <v>18</v>
      </c>
      <c r="J11" s="95"/>
    </row>
    <row r="12" customHeight="1" spans="1:10">
      <c r="A12" s="65"/>
      <c r="B12" s="66"/>
      <c r="C12" s="67"/>
      <c r="D12" s="65"/>
      <c r="E12" s="67"/>
      <c r="F12" s="64">
        <v>10</v>
      </c>
      <c r="G12" s="64">
        <v>0</v>
      </c>
      <c r="H12" s="64">
        <f t="shared" si="0"/>
        <v>10</v>
      </c>
      <c r="I12" s="93" t="s">
        <v>19</v>
      </c>
      <c r="J12" s="95"/>
    </row>
    <row r="13" customFormat="1" customHeight="1" spans="1:10">
      <c r="A13" s="68"/>
      <c r="B13" s="69"/>
      <c r="C13" s="70"/>
      <c r="D13" s="68"/>
      <c r="E13" s="70"/>
      <c r="F13" s="64">
        <v>10</v>
      </c>
      <c r="G13" s="64">
        <v>0</v>
      </c>
      <c r="H13" s="64">
        <f t="shared" si="0"/>
        <v>10</v>
      </c>
      <c r="I13" s="93" t="s">
        <v>20</v>
      </c>
      <c r="J13" s="96"/>
    </row>
    <row r="14" s="50" customFormat="1" customHeight="1" spans="1:10">
      <c r="A14" s="71"/>
      <c r="B14" s="72" t="s">
        <v>21</v>
      </c>
      <c r="C14" s="73">
        <f>SUM(C8)</f>
        <v>0</v>
      </c>
      <c r="D14" s="73">
        <f>SUM(D8)</f>
        <v>0</v>
      </c>
      <c r="E14" s="73">
        <f>SUM(E8)</f>
        <v>0</v>
      </c>
      <c r="F14" s="73">
        <f>SUM(F8:F13)</f>
        <v>285.7</v>
      </c>
      <c r="G14" s="73">
        <f>SUM(G8:G13)</f>
        <v>0</v>
      </c>
      <c r="H14" s="73">
        <f>SUM(H8:H13)</f>
        <v>285.7</v>
      </c>
      <c r="I14" s="97"/>
      <c r="J14" s="98"/>
    </row>
    <row r="15" customHeight="1" spans="1:10">
      <c r="A15" s="74">
        <v>2</v>
      </c>
      <c r="B15" s="75" t="s">
        <v>22</v>
      </c>
      <c r="C15" s="76">
        <v>0</v>
      </c>
      <c r="D15" s="74"/>
      <c r="E15" s="76">
        <f t="shared" ref="E15:E46" si="1">C15*D15</f>
        <v>0</v>
      </c>
      <c r="F15" s="64">
        <v>0</v>
      </c>
      <c r="G15" s="64">
        <v>0</v>
      </c>
      <c r="H15" s="64">
        <f t="shared" ref="H14:H46" si="2">F15+G15</f>
        <v>0</v>
      </c>
      <c r="I15" s="93"/>
      <c r="J15" s="94" t="s">
        <v>23</v>
      </c>
    </row>
    <row r="16" customHeight="1" spans="1:10">
      <c r="A16" s="77"/>
      <c r="B16" s="78"/>
      <c r="C16" s="79"/>
      <c r="D16" s="77"/>
      <c r="E16" s="79"/>
      <c r="F16" s="64">
        <v>0</v>
      </c>
      <c r="G16" s="64">
        <v>0</v>
      </c>
      <c r="H16" s="64">
        <f t="shared" ref="H16" si="3">F16+G16</f>
        <v>0</v>
      </c>
      <c r="I16" s="93"/>
      <c r="J16" s="95"/>
    </row>
    <row r="17" s="50" customFormat="1" customHeight="1" spans="1:10">
      <c r="A17" s="71"/>
      <c r="B17" s="72" t="s">
        <v>24</v>
      </c>
      <c r="C17" s="73">
        <f>SUM(C15)</f>
        <v>0</v>
      </c>
      <c r="D17" s="73">
        <f>SUM(D15)</f>
        <v>0</v>
      </c>
      <c r="E17" s="73">
        <f>SUM(E15)</f>
        <v>0</v>
      </c>
      <c r="F17" s="73">
        <f>SUM(F15:F16)</f>
        <v>0</v>
      </c>
      <c r="G17" s="73">
        <f>SUM(G15:G16)</f>
        <v>0</v>
      </c>
      <c r="H17" s="73">
        <f>SUM(H15:H16)</f>
        <v>0</v>
      </c>
      <c r="I17" s="97"/>
      <c r="J17" s="98"/>
    </row>
    <row r="18" customHeight="1" spans="1:10">
      <c r="A18" s="80">
        <v>3</v>
      </c>
      <c r="B18" s="81" t="s">
        <v>25</v>
      </c>
      <c r="C18" s="64">
        <v>0</v>
      </c>
      <c r="D18" s="82"/>
      <c r="E18" s="64">
        <f t="shared" si="1"/>
        <v>0</v>
      </c>
      <c r="F18" s="64">
        <v>0</v>
      </c>
      <c r="G18" s="64">
        <v>0</v>
      </c>
      <c r="H18" s="64">
        <f t="shared" si="2"/>
        <v>0</v>
      </c>
      <c r="I18" s="93"/>
      <c r="J18" s="99" t="s">
        <v>26</v>
      </c>
    </row>
    <row r="19" customHeight="1" spans="1:10">
      <c r="A19" s="80"/>
      <c r="B19" s="81"/>
      <c r="C19" s="64"/>
      <c r="D19" s="82"/>
      <c r="E19" s="64"/>
      <c r="F19" s="64">
        <v>0</v>
      </c>
      <c r="G19" s="64">
        <v>0</v>
      </c>
      <c r="H19" s="64">
        <f t="shared" si="2"/>
        <v>0</v>
      </c>
      <c r="I19" s="93"/>
      <c r="J19" s="100"/>
    </row>
    <row r="20" customHeight="1" spans="1:10">
      <c r="A20" s="80"/>
      <c r="B20" s="81"/>
      <c r="C20" s="64"/>
      <c r="D20" s="82"/>
      <c r="E20" s="64"/>
      <c r="F20" s="64">
        <v>0</v>
      </c>
      <c r="G20" s="64">
        <v>0</v>
      </c>
      <c r="H20" s="64">
        <f t="shared" si="2"/>
        <v>0</v>
      </c>
      <c r="I20" s="93"/>
      <c r="J20" s="100"/>
    </row>
    <row r="21" customHeight="1" spans="1:10">
      <c r="A21" s="80"/>
      <c r="B21" s="81"/>
      <c r="C21" s="64"/>
      <c r="D21" s="82"/>
      <c r="E21" s="64"/>
      <c r="F21" s="64">
        <v>0</v>
      </c>
      <c r="G21" s="64">
        <v>0</v>
      </c>
      <c r="H21" s="64">
        <f t="shared" si="2"/>
        <v>0</v>
      </c>
      <c r="I21" s="93"/>
      <c r="J21" s="100"/>
    </row>
    <row r="22" s="50" customFormat="1" customHeight="1" spans="1:10">
      <c r="A22" s="71"/>
      <c r="B22" s="72" t="s">
        <v>27</v>
      </c>
      <c r="C22" s="73">
        <f>SUM(C18)</f>
        <v>0</v>
      </c>
      <c r="D22" s="73">
        <f t="shared" ref="D22:E22" si="4">SUM(D18)</f>
        <v>0</v>
      </c>
      <c r="E22" s="73">
        <f t="shared" si="4"/>
        <v>0</v>
      </c>
      <c r="F22" s="73">
        <f>SUM(F18:F21)</f>
        <v>0</v>
      </c>
      <c r="G22" s="73">
        <f t="shared" ref="G22:H22" si="5">SUM(G18:G21)</f>
        <v>0</v>
      </c>
      <c r="H22" s="73">
        <f t="shared" si="5"/>
        <v>0</v>
      </c>
      <c r="I22" s="97"/>
      <c r="J22" s="101"/>
    </row>
    <row r="23" customHeight="1" spans="1:10">
      <c r="A23" s="80">
        <v>4</v>
      </c>
      <c r="B23" s="81" t="s">
        <v>28</v>
      </c>
      <c r="C23" s="64">
        <v>0</v>
      </c>
      <c r="D23" s="82"/>
      <c r="E23" s="64">
        <f t="shared" si="1"/>
        <v>0</v>
      </c>
      <c r="F23" s="64">
        <v>0</v>
      </c>
      <c r="G23" s="64">
        <v>0</v>
      </c>
      <c r="H23" s="64">
        <f t="shared" si="2"/>
        <v>0</v>
      </c>
      <c r="I23" s="93"/>
      <c r="J23" s="99" t="s">
        <v>29</v>
      </c>
    </row>
    <row r="24" customHeight="1" spans="1:10">
      <c r="A24" s="80"/>
      <c r="B24" s="81"/>
      <c r="C24" s="64"/>
      <c r="D24" s="82"/>
      <c r="E24" s="64"/>
      <c r="F24" s="64">
        <v>0</v>
      </c>
      <c r="G24" s="64">
        <v>0</v>
      </c>
      <c r="H24" s="64">
        <f t="shared" si="2"/>
        <v>0</v>
      </c>
      <c r="I24" s="93"/>
      <c r="J24" s="100"/>
    </row>
    <row r="25" s="50" customFormat="1" customHeight="1" spans="1:10">
      <c r="A25" s="71"/>
      <c r="B25" s="72" t="s">
        <v>30</v>
      </c>
      <c r="C25" s="73">
        <f>SUM(C23)</f>
        <v>0</v>
      </c>
      <c r="D25" s="73">
        <f t="shared" ref="D25:E25" si="6">SUM(D23)</f>
        <v>0</v>
      </c>
      <c r="E25" s="73">
        <f t="shared" si="6"/>
        <v>0</v>
      </c>
      <c r="F25" s="73">
        <f>SUM(F23:F24)</f>
        <v>0</v>
      </c>
      <c r="G25" s="73">
        <f t="shared" ref="G25:H25" si="7">SUM(G23:G24)</f>
        <v>0</v>
      </c>
      <c r="H25" s="73">
        <f t="shared" si="7"/>
        <v>0</v>
      </c>
      <c r="I25" s="97"/>
      <c r="J25" s="101"/>
    </row>
    <row r="26" customHeight="1" spans="1:10">
      <c r="A26" s="74">
        <v>5</v>
      </c>
      <c r="B26" s="75" t="s">
        <v>31</v>
      </c>
      <c r="C26" s="76">
        <v>0</v>
      </c>
      <c r="D26" s="74"/>
      <c r="E26" s="76">
        <f t="shared" si="1"/>
        <v>0</v>
      </c>
      <c r="F26" s="64">
        <v>0</v>
      </c>
      <c r="G26" s="64">
        <v>0</v>
      </c>
      <c r="H26" s="64">
        <f t="shared" si="2"/>
        <v>0</v>
      </c>
      <c r="I26" s="93"/>
      <c r="J26" s="94" t="s">
        <v>32</v>
      </c>
    </row>
    <row r="27" customHeight="1" spans="1:10">
      <c r="A27" s="77"/>
      <c r="B27" s="78"/>
      <c r="C27" s="79"/>
      <c r="D27" s="77"/>
      <c r="E27" s="79"/>
      <c r="F27" s="64">
        <v>0</v>
      </c>
      <c r="G27" s="64">
        <v>0</v>
      </c>
      <c r="H27" s="64">
        <f t="shared" ref="H27" si="8">F27+G27</f>
        <v>0</v>
      </c>
      <c r="I27" s="93"/>
      <c r="J27" s="95"/>
    </row>
    <row r="28" s="50" customFormat="1" customHeight="1" spans="1:10">
      <c r="A28" s="71"/>
      <c r="B28" s="72" t="s">
        <v>33</v>
      </c>
      <c r="C28" s="73">
        <f>SUM(C26)</f>
        <v>0</v>
      </c>
      <c r="D28" s="73">
        <f t="shared" ref="D28:E28" si="9">SUM(D26)</f>
        <v>0</v>
      </c>
      <c r="E28" s="73">
        <f t="shared" si="9"/>
        <v>0</v>
      </c>
      <c r="F28" s="73">
        <f>SUM(F26:F27)</f>
        <v>0</v>
      </c>
      <c r="G28" s="73">
        <f>SUM(G26:G27)</f>
        <v>0</v>
      </c>
      <c r="H28" s="73">
        <f t="shared" ref="H28" si="10">SUM(H26:H27)</f>
        <v>0</v>
      </c>
      <c r="I28" s="97"/>
      <c r="J28" s="98"/>
    </row>
    <row r="29" customHeight="1" spans="1:10">
      <c r="A29" s="80">
        <v>6</v>
      </c>
      <c r="B29" s="81" t="s">
        <v>34</v>
      </c>
      <c r="C29" s="64">
        <v>0</v>
      </c>
      <c r="D29" s="82"/>
      <c r="E29" s="64">
        <f t="shared" si="1"/>
        <v>0</v>
      </c>
      <c r="F29" s="64">
        <v>0</v>
      </c>
      <c r="G29" s="64">
        <v>0</v>
      </c>
      <c r="H29" s="64">
        <f t="shared" si="2"/>
        <v>0</v>
      </c>
      <c r="I29" s="93"/>
      <c r="J29" s="94" t="s">
        <v>35</v>
      </c>
    </row>
    <row r="30" customHeight="1" spans="1:10">
      <c r="A30" s="80"/>
      <c r="B30" s="81"/>
      <c r="C30" s="64"/>
      <c r="D30" s="82"/>
      <c r="E30" s="64"/>
      <c r="F30" s="64">
        <v>0</v>
      </c>
      <c r="G30" s="64">
        <v>0</v>
      </c>
      <c r="H30" s="64">
        <f t="shared" si="2"/>
        <v>0</v>
      </c>
      <c r="I30" s="93"/>
      <c r="J30" s="100"/>
    </row>
    <row r="31" customHeight="1" spans="1:10">
      <c r="A31" s="80"/>
      <c r="B31" s="81"/>
      <c r="C31" s="64"/>
      <c r="D31" s="82"/>
      <c r="E31" s="64"/>
      <c r="F31" s="64">
        <v>0</v>
      </c>
      <c r="G31" s="64">
        <v>0</v>
      </c>
      <c r="H31" s="64">
        <f t="shared" si="2"/>
        <v>0</v>
      </c>
      <c r="I31" s="93"/>
      <c r="J31" s="100"/>
    </row>
    <row r="32" customHeight="1" spans="1:10">
      <c r="A32" s="80"/>
      <c r="B32" s="81"/>
      <c r="C32" s="64"/>
      <c r="D32" s="82"/>
      <c r="E32" s="64"/>
      <c r="F32" s="64">
        <v>0</v>
      </c>
      <c r="G32" s="64">
        <v>0</v>
      </c>
      <c r="H32" s="64">
        <f t="shared" si="2"/>
        <v>0</v>
      </c>
      <c r="I32" s="93"/>
      <c r="J32" s="100"/>
    </row>
    <row r="33" s="50" customFormat="1" customHeight="1" spans="1:10">
      <c r="A33" s="71"/>
      <c r="B33" s="72" t="s">
        <v>36</v>
      </c>
      <c r="C33" s="73">
        <f>SUM(C29)</f>
        <v>0</v>
      </c>
      <c r="D33" s="73">
        <f t="shared" ref="D33:E33" si="11">SUM(D29)</f>
        <v>0</v>
      </c>
      <c r="E33" s="73">
        <f t="shared" si="11"/>
        <v>0</v>
      </c>
      <c r="F33" s="73">
        <f>SUM(F29:F32)</f>
        <v>0</v>
      </c>
      <c r="G33" s="73">
        <f t="shared" ref="G33:H33" si="12">SUM(G29:G32)</f>
        <v>0</v>
      </c>
      <c r="H33" s="73">
        <f t="shared" si="12"/>
        <v>0</v>
      </c>
      <c r="I33" s="97"/>
      <c r="J33" s="101"/>
    </row>
    <row r="34" customHeight="1" spans="1:10">
      <c r="A34" s="80">
        <v>7</v>
      </c>
      <c r="B34" s="81" t="s">
        <v>37</v>
      </c>
      <c r="C34" s="64">
        <v>0</v>
      </c>
      <c r="D34" s="82"/>
      <c r="E34" s="64">
        <f t="shared" si="1"/>
        <v>0</v>
      </c>
      <c r="F34" s="64">
        <v>0</v>
      </c>
      <c r="G34" s="64">
        <v>0</v>
      </c>
      <c r="H34" s="64">
        <f t="shared" si="2"/>
        <v>0</v>
      </c>
      <c r="I34" s="93"/>
      <c r="J34" s="102"/>
    </row>
    <row r="35" customHeight="1" spans="1:10">
      <c r="A35" s="80"/>
      <c r="B35" s="81"/>
      <c r="C35" s="64"/>
      <c r="D35" s="82"/>
      <c r="E35" s="64"/>
      <c r="F35" s="64">
        <v>0</v>
      </c>
      <c r="G35" s="64">
        <v>0</v>
      </c>
      <c r="H35" s="64">
        <f t="shared" si="2"/>
        <v>0</v>
      </c>
      <c r="I35" s="93"/>
      <c r="J35" s="103"/>
    </row>
    <row r="36" customHeight="1" spans="1:10">
      <c r="A36" s="80"/>
      <c r="B36" s="81"/>
      <c r="C36" s="64"/>
      <c r="D36" s="82"/>
      <c r="E36" s="64"/>
      <c r="F36" s="64">
        <v>0</v>
      </c>
      <c r="G36" s="64">
        <v>0</v>
      </c>
      <c r="H36" s="64">
        <f t="shared" si="2"/>
        <v>0</v>
      </c>
      <c r="I36" s="93"/>
      <c r="J36" s="103"/>
    </row>
    <row r="37" customHeight="1" spans="1:10">
      <c r="A37" s="80"/>
      <c r="B37" s="81"/>
      <c r="C37" s="64"/>
      <c r="D37" s="82"/>
      <c r="E37" s="64"/>
      <c r="F37" s="64">
        <v>0</v>
      </c>
      <c r="G37" s="64">
        <v>0</v>
      </c>
      <c r="H37" s="64">
        <f t="shared" si="2"/>
        <v>0</v>
      </c>
      <c r="I37" s="93"/>
      <c r="J37" s="103"/>
    </row>
    <row r="38" s="50" customFormat="1" customHeight="1" spans="1:10">
      <c r="A38" s="71"/>
      <c r="B38" s="72" t="s">
        <v>38</v>
      </c>
      <c r="C38" s="73">
        <f>SUM(C34)</f>
        <v>0</v>
      </c>
      <c r="D38" s="73">
        <f t="shared" ref="D38:E38" si="13">SUM(D34)</f>
        <v>0</v>
      </c>
      <c r="E38" s="73">
        <f t="shared" si="13"/>
        <v>0</v>
      </c>
      <c r="F38" s="73">
        <f>SUM(F34:F37)</f>
        <v>0</v>
      </c>
      <c r="G38" s="73">
        <f t="shared" ref="G38:H38" si="14">SUM(G34:G37)</f>
        <v>0</v>
      </c>
      <c r="H38" s="73">
        <f t="shared" si="14"/>
        <v>0</v>
      </c>
      <c r="I38" s="97"/>
      <c r="J38" s="104"/>
    </row>
    <row r="39" customHeight="1" spans="1:10">
      <c r="A39" s="80">
        <v>8</v>
      </c>
      <c r="B39" s="81" t="s">
        <v>39</v>
      </c>
      <c r="C39" s="64">
        <v>0</v>
      </c>
      <c r="D39" s="82"/>
      <c r="E39" s="64">
        <f t="shared" si="1"/>
        <v>0</v>
      </c>
      <c r="F39" s="64">
        <v>0</v>
      </c>
      <c r="G39" s="64">
        <v>0</v>
      </c>
      <c r="H39" s="64">
        <f t="shared" si="2"/>
        <v>0</v>
      </c>
      <c r="I39" s="93"/>
      <c r="J39" s="99" t="s">
        <v>40</v>
      </c>
    </row>
    <row r="40" customHeight="1" spans="1:10">
      <c r="A40" s="80"/>
      <c r="B40" s="81"/>
      <c r="C40" s="64"/>
      <c r="D40" s="82"/>
      <c r="E40" s="64"/>
      <c r="F40" s="64">
        <v>0</v>
      </c>
      <c r="G40" s="64">
        <v>0</v>
      </c>
      <c r="H40" s="64">
        <f t="shared" si="2"/>
        <v>0</v>
      </c>
      <c r="I40" s="93"/>
      <c r="J40" s="100"/>
    </row>
    <row r="41" s="50" customFormat="1" customHeight="1" spans="1:10">
      <c r="A41" s="71"/>
      <c r="B41" s="72" t="s">
        <v>41</v>
      </c>
      <c r="C41" s="73">
        <f>SUM(C39)</f>
        <v>0</v>
      </c>
      <c r="D41" s="73">
        <f t="shared" ref="D41:E41" si="15">SUM(D39)</f>
        <v>0</v>
      </c>
      <c r="E41" s="73">
        <f t="shared" si="15"/>
        <v>0</v>
      </c>
      <c r="F41" s="73">
        <f>SUM(F39:F40)</f>
        <v>0</v>
      </c>
      <c r="G41" s="73">
        <f t="shared" ref="G41:H41" si="16">SUM(G39:G40)</f>
        <v>0</v>
      </c>
      <c r="H41" s="73">
        <f t="shared" si="16"/>
        <v>0</v>
      </c>
      <c r="I41" s="97"/>
      <c r="J41" s="101"/>
    </row>
    <row r="42" customHeight="1" spans="1:10">
      <c r="A42" s="80">
        <v>9</v>
      </c>
      <c r="B42" s="81" t="s">
        <v>42</v>
      </c>
      <c r="C42" s="64">
        <v>0</v>
      </c>
      <c r="D42" s="82"/>
      <c r="E42" s="64">
        <f t="shared" si="1"/>
        <v>0</v>
      </c>
      <c r="F42" s="64">
        <v>0</v>
      </c>
      <c r="G42" s="64">
        <v>0</v>
      </c>
      <c r="H42" s="64">
        <f t="shared" si="2"/>
        <v>0</v>
      </c>
      <c r="I42" s="93"/>
      <c r="J42" s="94" t="s">
        <v>43</v>
      </c>
    </row>
    <row r="43" customHeight="1" spans="1:10">
      <c r="A43" s="80"/>
      <c r="B43" s="81"/>
      <c r="C43" s="64"/>
      <c r="D43" s="82"/>
      <c r="E43" s="64"/>
      <c r="F43" s="64">
        <v>0</v>
      </c>
      <c r="G43" s="64">
        <v>0</v>
      </c>
      <c r="H43" s="64">
        <f t="shared" si="2"/>
        <v>0</v>
      </c>
      <c r="I43" s="93"/>
      <c r="J43" s="95"/>
    </row>
    <row r="44" customHeight="1" spans="1:10">
      <c r="A44" s="80"/>
      <c r="B44" s="81"/>
      <c r="C44" s="64"/>
      <c r="D44" s="82"/>
      <c r="E44" s="64"/>
      <c r="F44" s="64">
        <v>0</v>
      </c>
      <c r="G44" s="64">
        <v>0</v>
      </c>
      <c r="H44" s="64">
        <f t="shared" si="2"/>
        <v>0</v>
      </c>
      <c r="I44" s="93"/>
      <c r="J44" s="95"/>
    </row>
    <row r="45" s="50" customFormat="1" customHeight="1" spans="1:10">
      <c r="A45" s="71"/>
      <c r="B45" s="72" t="s">
        <v>44</v>
      </c>
      <c r="C45" s="73">
        <f>SUM(C42)</f>
        <v>0</v>
      </c>
      <c r="D45" s="73">
        <f t="shared" ref="D45:E45" si="17">SUM(D42)</f>
        <v>0</v>
      </c>
      <c r="E45" s="73">
        <f t="shared" si="17"/>
        <v>0</v>
      </c>
      <c r="F45" s="73">
        <f>SUM(F42:F44)</f>
        <v>0</v>
      </c>
      <c r="G45" s="73">
        <f t="shared" ref="G45:H45" si="18">SUM(G42:G44)</f>
        <v>0</v>
      </c>
      <c r="H45" s="73">
        <f t="shared" si="18"/>
        <v>0</v>
      </c>
      <c r="I45" s="97"/>
      <c r="J45" s="98"/>
    </row>
    <row r="46" customHeight="1" spans="1:10">
      <c r="A46" s="74">
        <v>10</v>
      </c>
      <c r="B46" s="81" t="s">
        <v>45</v>
      </c>
      <c r="C46" s="64">
        <v>0</v>
      </c>
      <c r="D46" s="82"/>
      <c r="E46" s="64">
        <f t="shared" si="1"/>
        <v>0</v>
      </c>
      <c r="F46" s="64">
        <v>0</v>
      </c>
      <c r="G46" s="64">
        <v>0</v>
      </c>
      <c r="H46" s="64">
        <f t="shared" si="2"/>
        <v>0</v>
      </c>
      <c r="I46" s="93"/>
      <c r="J46" s="102"/>
    </row>
    <row r="47" customHeight="1" spans="1:10">
      <c r="A47" s="83"/>
      <c r="B47" s="81"/>
      <c r="C47" s="64"/>
      <c r="D47" s="82"/>
      <c r="E47" s="64"/>
      <c r="F47" s="64">
        <v>0</v>
      </c>
      <c r="G47" s="64">
        <v>0</v>
      </c>
      <c r="H47" s="64">
        <f t="shared" ref="H47:H52" si="19">F47+G47</f>
        <v>0</v>
      </c>
      <c r="I47" s="93"/>
      <c r="J47" s="103"/>
    </row>
    <row r="48" customHeight="1" spans="1:10">
      <c r="A48" s="83"/>
      <c r="B48" s="81"/>
      <c r="C48" s="64"/>
      <c r="D48" s="82"/>
      <c r="E48" s="64"/>
      <c r="F48" s="64">
        <v>0</v>
      </c>
      <c r="G48" s="64">
        <v>0</v>
      </c>
      <c r="H48" s="64">
        <f t="shared" si="19"/>
        <v>0</v>
      </c>
      <c r="I48" s="93"/>
      <c r="J48" s="103"/>
    </row>
    <row r="49" customHeight="1" spans="1:10">
      <c r="A49" s="83"/>
      <c r="B49" s="81"/>
      <c r="C49" s="64"/>
      <c r="D49" s="82"/>
      <c r="E49" s="64"/>
      <c r="F49" s="64">
        <v>0</v>
      </c>
      <c r="G49" s="64">
        <v>0</v>
      </c>
      <c r="H49" s="64">
        <f t="shared" si="19"/>
        <v>0</v>
      </c>
      <c r="I49" s="93"/>
      <c r="J49" s="103"/>
    </row>
    <row r="50" customHeight="1" spans="1:10">
      <c r="A50" s="83"/>
      <c r="B50" s="81"/>
      <c r="C50" s="64"/>
      <c r="D50" s="82"/>
      <c r="E50" s="64"/>
      <c r="F50" s="64">
        <v>0</v>
      </c>
      <c r="G50" s="64">
        <v>0</v>
      </c>
      <c r="H50" s="64">
        <f t="shared" si="19"/>
        <v>0</v>
      </c>
      <c r="I50" s="93"/>
      <c r="J50" s="103"/>
    </row>
    <row r="51" customHeight="1" spans="1:10">
      <c r="A51" s="83"/>
      <c r="B51" s="81"/>
      <c r="C51" s="64"/>
      <c r="D51" s="82"/>
      <c r="E51" s="64"/>
      <c r="F51" s="64">
        <v>0</v>
      </c>
      <c r="G51" s="64">
        <v>0</v>
      </c>
      <c r="H51" s="64">
        <f t="shared" si="19"/>
        <v>0</v>
      </c>
      <c r="I51" s="93"/>
      <c r="J51" s="103"/>
    </row>
    <row r="52" customHeight="1" spans="1:10">
      <c r="A52" s="77"/>
      <c r="B52" s="81"/>
      <c r="C52" s="64"/>
      <c r="D52" s="82"/>
      <c r="E52" s="64"/>
      <c r="F52" s="64">
        <v>0</v>
      </c>
      <c r="G52" s="64">
        <v>0</v>
      </c>
      <c r="H52" s="64">
        <f t="shared" si="19"/>
        <v>0</v>
      </c>
      <c r="I52" s="93"/>
      <c r="J52" s="103"/>
    </row>
    <row r="53" s="50" customFormat="1" customHeight="1" spans="1:10">
      <c r="A53" s="71"/>
      <c r="B53" s="72" t="s">
        <v>46</v>
      </c>
      <c r="C53" s="73">
        <f>SUM(C46)</f>
        <v>0</v>
      </c>
      <c r="D53" s="73">
        <f t="shared" ref="D53:E53" si="20">SUM(D46)</f>
        <v>0</v>
      </c>
      <c r="E53" s="73">
        <f t="shared" si="20"/>
        <v>0</v>
      </c>
      <c r="F53" s="73">
        <f>SUM(F46:F52)</f>
        <v>0</v>
      </c>
      <c r="G53" s="73">
        <f t="shared" ref="G53:H53" si="21">SUM(G46:G52)</f>
        <v>0</v>
      </c>
      <c r="H53" s="73">
        <f t="shared" si="21"/>
        <v>0</v>
      </c>
      <c r="I53" s="97"/>
      <c r="J53" s="104"/>
    </row>
    <row r="54" customHeight="1" spans="1:10">
      <c r="A54" s="71"/>
      <c r="B54" s="72" t="s">
        <v>47</v>
      </c>
      <c r="C54" s="73">
        <f>SUM(C53,C45,C41,C38,C33,C28,C25,C22,C17,C14)</f>
        <v>0</v>
      </c>
      <c r="D54" s="73">
        <f t="shared" ref="D54:H54" si="22">SUM(D53,D45,D41,D38,D33,D28,D25,D22,D17,D14)</f>
        <v>0</v>
      </c>
      <c r="E54" s="73">
        <f t="shared" si="22"/>
        <v>0</v>
      </c>
      <c r="F54" s="73">
        <f t="shared" si="22"/>
        <v>285.7</v>
      </c>
      <c r="G54" s="73">
        <f t="shared" si="22"/>
        <v>0</v>
      </c>
      <c r="H54" s="73">
        <f t="shared" si="22"/>
        <v>285.7</v>
      </c>
      <c r="I54" s="97"/>
      <c r="J54" s="105"/>
    </row>
    <row r="58" customHeight="1" spans="1:9">
      <c r="A58" s="84" t="s">
        <v>48</v>
      </c>
      <c r="B58" s="85"/>
      <c r="C58" s="86" t="s">
        <v>49</v>
      </c>
      <c r="D58" s="86"/>
      <c r="E58" s="86" t="s">
        <v>50</v>
      </c>
      <c r="F58" s="86"/>
      <c r="G58" s="86" t="s">
        <v>51</v>
      </c>
      <c r="H58" s="86"/>
      <c r="I58" s="106" t="s">
        <v>52</v>
      </c>
    </row>
    <row r="59" customHeight="1" spans="1:9">
      <c r="A59" s="87">
        <f>E54</f>
        <v>0</v>
      </c>
      <c r="B59" s="88"/>
      <c r="C59" s="88">
        <f>H54</f>
        <v>285.7</v>
      </c>
      <c r="D59" s="88"/>
      <c r="E59" s="88">
        <f>F54</f>
        <v>285.7</v>
      </c>
      <c r="F59" s="88"/>
      <c r="G59" s="88">
        <f>G54</f>
        <v>0</v>
      </c>
      <c r="H59" s="88"/>
      <c r="I59" s="107">
        <f>A59-C59</f>
        <v>-285.7</v>
      </c>
    </row>
    <row r="61" customHeight="1" spans="1:9">
      <c r="A61" s="89" t="s">
        <v>53</v>
      </c>
      <c r="B61" s="90"/>
      <c r="C61" s="91" t="s">
        <v>54</v>
      </c>
      <c r="D61" s="89"/>
      <c r="E61" s="89" t="s">
        <v>55</v>
      </c>
      <c r="F61" s="89"/>
      <c r="G61" s="89" t="s">
        <v>56</v>
      </c>
      <c r="H61" s="89"/>
      <c r="I61" s="9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4"/>
    <mergeCell ref="J15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10" workbookViewId="0">
      <selection activeCell="I23" sqref="I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98</v>
      </c>
      <c r="H12" s="25">
        <v>98</v>
      </c>
      <c r="I12" s="40"/>
      <c r="J12" s="41"/>
      <c r="K12" s="42" t="s">
        <v>74</v>
      </c>
    </row>
    <row r="13" ht="20.1" customHeight="1" spans="2:11">
      <c r="B13" s="22"/>
      <c r="C13" s="23"/>
      <c r="D13" s="26"/>
      <c r="E13" s="22"/>
      <c r="F13" s="23"/>
      <c r="G13" s="25">
        <v>10.8</v>
      </c>
      <c r="H13" s="25">
        <v>10.8</v>
      </c>
      <c r="I13" s="40"/>
      <c r="J13" s="41"/>
      <c r="K13" s="42" t="s">
        <v>75</v>
      </c>
    </row>
    <row r="14" ht="20.1" customHeight="1" spans="2:11">
      <c r="B14" s="22"/>
      <c r="C14" s="23"/>
      <c r="D14" s="26"/>
      <c r="E14" s="22"/>
      <c r="F14" s="23"/>
      <c r="G14" s="25">
        <v>13.2</v>
      </c>
      <c r="H14" s="25">
        <v>13.2</v>
      </c>
      <c r="I14" s="40"/>
      <c r="J14" s="41"/>
      <c r="K14" s="42" t="s">
        <v>76</v>
      </c>
    </row>
    <row r="15" ht="20.1" customHeight="1" spans="2:11">
      <c r="B15" s="22"/>
      <c r="C15" s="23"/>
      <c r="D15" s="26"/>
      <c r="E15" s="22"/>
      <c r="F15" s="23"/>
      <c r="G15" s="25">
        <v>10.3</v>
      </c>
      <c r="H15" s="25">
        <v>10.3</v>
      </c>
      <c r="I15" s="40"/>
      <c r="J15" s="41"/>
      <c r="K15" s="42" t="s">
        <v>77</v>
      </c>
    </row>
    <row r="16" ht="20.1" customHeight="1" spans="2:11">
      <c r="B16" s="22"/>
      <c r="C16" s="23"/>
      <c r="D16" s="26"/>
      <c r="E16" s="22"/>
      <c r="F16" s="23"/>
      <c r="G16" s="25">
        <v>108.78</v>
      </c>
      <c r="H16" s="25">
        <v>108.78</v>
      </c>
      <c r="I16" s="40"/>
      <c r="J16" s="41"/>
      <c r="K16" s="42" t="s">
        <v>78</v>
      </c>
    </row>
    <row r="17" ht="20.1" customHeight="1" spans="2:11">
      <c r="B17" s="22"/>
      <c r="C17" s="23"/>
      <c r="D17" s="26"/>
      <c r="E17" s="22"/>
      <c r="F17" s="23"/>
      <c r="G17" s="25">
        <v>5</v>
      </c>
      <c r="H17" s="25">
        <v>5</v>
      </c>
      <c r="I17" s="40"/>
      <c r="J17" s="41"/>
      <c r="K17" s="42" t="s">
        <v>79</v>
      </c>
    </row>
    <row r="18" ht="20.1" customHeight="1" spans="2:11">
      <c r="B18" s="22"/>
      <c r="C18" s="23"/>
      <c r="D18" s="26"/>
      <c r="E18" s="22"/>
      <c r="F18" s="23"/>
      <c r="G18" s="25">
        <v>10</v>
      </c>
      <c r="H18" s="25">
        <v>10</v>
      </c>
      <c r="I18" s="40"/>
      <c r="J18" s="41"/>
      <c r="K18" s="42" t="s">
        <v>79</v>
      </c>
    </row>
    <row r="19" ht="20.1" customHeight="1" spans="2:11">
      <c r="B19" s="22">
        <v>4</v>
      </c>
      <c r="C19" s="23"/>
      <c r="D19" s="26"/>
      <c r="E19" s="22" t="s">
        <v>80</v>
      </c>
      <c r="F19" s="23"/>
      <c r="G19" s="25">
        <v>62</v>
      </c>
      <c r="H19" s="25">
        <v>62</v>
      </c>
      <c r="I19" s="40"/>
      <c r="J19" s="41"/>
      <c r="K19" s="42" t="s">
        <v>81</v>
      </c>
    </row>
    <row r="20" ht="20.1" customHeight="1" spans="2:11">
      <c r="B20" s="22"/>
      <c r="C20" s="23"/>
      <c r="D20" s="26"/>
      <c r="E20" s="22"/>
      <c r="F20" s="23"/>
      <c r="G20" s="25">
        <v>90</v>
      </c>
      <c r="H20" s="25">
        <v>90</v>
      </c>
      <c r="I20" s="40"/>
      <c r="J20" s="41"/>
      <c r="K20" s="42" t="s">
        <v>82</v>
      </c>
    </row>
    <row r="21" ht="20.1" customHeight="1" spans="2:11">
      <c r="B21" s="22"/>
      <c r="C21" s="23"/>
      <c r="D21" s="26"/>
      <c r="E21" s="22"/>
      <c r="F21" s="23"/>
      <c r="G21" s="25">
        <v>170</v>
      </c>
      <c r="H21" s="25">
        <v>170</v>
      </c>
      <c r="I21" s="40"/>
      <c r="J21" s="41"/>
      <c r="K21" s="42" t="s">
        <v>83</v>
      </c>
    </row>
    <row r="22" ht="20.1" customHeight="1" spans="2:11">
      <c r="B22" s="22"/>
      <c r="C22" s="23"/>
      <c r="D22" s="26"/>
      <c r="E22" s="22"/>
      <c r="F22" s="23"/>
      <c r="G22" s="25">
        <v>86</v>
      </c>
      <c r="H22" s="25">
        <v>86</v>
      </c>
      <c r="I22" s="40"/>
      <c r="J22" s="41"/>
      <c r="K22" s="42" t="s">
        <v>84</v>
      </c>
    </row>
    <row r="23" ht="20.1" customHeight="1" spans="2:11">
      <c r="B23" s="22"/>
      <c r="C23" s="23"/>
      <c r="D23" s="26"/>
      <c r="E23" s="22"/>
      <c r="F23" s="23"/>
      <c r="G23" s="25">
        <v>151</v>
      </c>
      <c r="H23" s="25">
        <v>151</v>
      </c>
      <c r="I23" s="40"/>
      <c r="J23" s="41"/>
      <c r="K23" s="42" t="s">
        <v>85</v>
      </c>
    </row>
    <row r="24" ht="20.1" customHeight="1" spans="2:11">
      <c r="B24" s="22"/>
      <c r="C24" s="23"/>
      <c r="D24" s="26"/>
      <c r="E24" s="22"/>
      <c r="F24" s="23"/>
      <c r="G24" s="25">
        <v>150</v>
      </c>
      <c r="H24" s="25">
        <v>150</v>
      </c>
      <c r="I24" s="40"/>
      <c r="J24" s="41"/>
      <c r="K24" s="42" t="s">
        <v>86</v>
      </c>
    </row>
    <row r="25" ht="20.1" customHeight="1" spans="2:11">
      <c r="B25" s="22"/>
      <c r="C25" s="23"/>
      <c r="D25" s="26"/>
      <c r="E25" s="22"/>
      <c r="F25" s="23"/>
      <c r="G25" s="25"/>
      <c r="H25" s="25"/>
      <c r="I25" s="40"/>
      <c r="J25" s="41"/>
      <c r="K25" s="42"/>
    </row>
    <row r="26" ht="20.1" customHeight="1" spans="2:11">
      <c r="B26" s="22">
        <v>5</v>
      </c>
      <c r="C26" s="23"/>
      <c r="D26" s="24" t="s">
        <v>45</v>
      </c>
      <c r="E26" s="27"/>
      <c r="F26" s="27"/>
      <c r="G26" s="25">
        <v>0</v>
      </c>
      <c r="H26" s="25"/>
      <c r="I26" s="40"/>
      <c r="J26" s="41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0"/>
      <c r="J27" s="41"/>
      <c r="K27" s="42"/>
    </row>
    <row r="28" ht="20.1" customHeight="1" spans="2:11">
      <c r="B28" s="22">
        <v>7</v>
      </c>
      <c r="C28" s="23"/>
      <c r="D28" s="28"/>
      <c r="E28" s="27"/>
      <c r="F28" s="27"/>
      <c r="G28" s="25">
        <v>0</v>
      </c>
      <c r="H28" s="25"/>
      <c r="I28" s="40"/>
      <c r="J28" s="41"/>
      <c r="K28" s="42"/>
    </row>
    <row r="29" ht="20.1" customHeight="1" spans="2:11">
      <c r="B29" s="19" t="s">
        <v>47</v>
      </c>
      <c r="C29" s="29"/>
      <c r="D29" s="29"/>
      <c r="E29" s="29"/>
      <c r="F29" s="20"/>
      <c r="G29" s="30">
        <f>SUM(G11:G28)</f>
        <v>965.08</v>
      </c>
      <c r="H29" s="30">
        <f>SUM(H11:H28)</f>
        <v>965.08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68</v>
      </c>
      <c r="C31" s="21"/>
      <c r="D31" s="21"/>
      <c r="E31" s="21"/>
      <c r="F31" s="21"/>
      <c r="G31" s="21" t="s">
        <v>87</v>
      </c>
      <c r="H31" s="21"/>
      <c r="I31" s="21"/>
      <c r="J31" s="21"/>
      <c r="K31" s="21" t="s">
        <v>88</v>
      </c>
    </row>
    <row r="32" ht="20.1" customHeight="1" spans="2:11">
      <c r="B32" s="31">
        <f>H29</f>
        <v>965.08</v>
      </c>
      <c r="C32" s="31"/>
      <c r="D32" s="31"/>
      <c r="E32" s="31"/>
      <c r="F32" s="31"/>
      <c r="G32" s="31">
        <f>I29</f>
        <v>0</v>
      </c>
      <c r="H32" s="31"/>
      <c r="I32" s="31"/>
      <c r="J32" s="31"/>
      <c r="K32" s="47">
        <f>SUM(B32:J32)</f>
        <v>965.08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89</v>
      </c>
      <c r="C34" s="16"/>
      <c r="D34" s="16"/>
      <c r="E34" s="16"/>
      <c r="F34" s="16" t="s">
        <v>54</v>
      </c>
      <c r="G34" s="16" t="s">
        <v>90</v>
      </c>
      <c r="H34" s="16"/>
      <c r="I34" s="16"/>
      <c r="J34" s="16" t="s">
        <v>56</v>
      </c>
      <c r="K34" s="16"/>
    </row>
    <row r="37" ht="18.75" spans="1:11">
      <c r="A37" s="2" t="s">
        <v>91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58</v>
      </c>
      <c r="E39" s="6"/>
      <c r="F39" s="7"/>
      <c r="G39" s="7"/>
      <c r="H39" s="6" t="s">
        <v>59</v>
      </c>
      <c r="I39" s="5"/>
      <c r="J39" s="7"/>
      <c r="K39" s="35"/>
    </row>
    <row r="40" ht="20.1" customHeight="1" spans="2:11">
      <c r="B40" s="8"/>
      <c r="C40" s="9"/>
      <c r="D40" s="10" t="s">
        <v>60</v>
      </c>
      <c r="E40" s="10"/>
      <c r="F40" s="11"/>
      <c r="G40" s="11"/>
      <c r="H40" s="10" t="s">
        <v>61</v>
      </c>
      <c r="I40" s="9"/>
      <c r="J40" s="11"/>
      <c r="K40" s="36"/>
    </row>
    <row r="41" ht="20.1" customHeight="1" spans="2:11">
      <c r="B41" s="8"/>
      <c r="C41" s="9"/>
      <c r="D41" s="10" t="s">
        <v>62</v>
      </c>
      <c r="E41" s="10"/>
      <c r="F41" s="11"/>
      <c r="G41" s="11"/>
      <c r="H41" s="10" t="s">
        <v>63</v>
      </c>
      <c r="I41" s="37"/>
      <c r="J41" s="11"/>
      <c r="K41" s="36"/>
    </row>
    <row r="42" ht="20.1" customHeight="1" spans="2:11">
      <c r="B42" s="12"/>
      <c r="C42" s="13"/>
      <c r="D42" s="14"/>
      <c r="E42" s="14"/>
      <c r="F42" s="15"/>
      <c r="G42" s="15"/>
      <c r="H42" s="14" t="s">
        <v>64</v>
      </c>
      <c r="I42" s="38"/>
      <c r="J42" s="15"/>
      <c r="K42" s="39"/>
    </row>
    <row r="43" ht="20.1" customHeight="1"/>
    <row r="44" ht="20.1" customHeight="1" spans="2:11">
      <c r="B44" s="27"/>
      <c r="C44" s="27"/>
      <c r="D44" s="32" t="s">
        <v>92</v>
      </c>
      <c r="E44" s="27" t="s">
        <v>93</v>
      </c>
      <c r="F44" s="27"/>
      <c r="G44" s="25" t="s">
        <v>94</v>
      </c>
      <c r="H44" s="25" t="s">
        <v>95</v>
      </c>
      <c r="I44" s="25" t="s">
        <v>47</v>
      </c>
      <c r="J44" s="25"/>
      <c r="K44" s="48" t="s">
        <v>70</v>
      </c>
    </row>
    <row r="45" ht="20.1" customHeight="1" spans="2:11">
      <c r="B45" s="27">
        <v>1</v>
      </c>
      <c r="C45" s="27"/>
      <c r="D45" s="33"/>
      <c r="E45" s="27"/>
      <c r="F45" s="27"/>
      <c r="G45" s="25">
        <v>100</v>
      </c>
      <c r="H45" s="25">
        <v>2</v>
      </c>
      <c r="I45" s="40">
        <f>G45*H45</f>
        <v>200</v>
      </c>
      <c r="J45" s="41"/>
      <c r="K45" s="49"/>
    </row>
    <row r="46" ht="20.1" customHeight="1" spans="2:11">
      <c r="B46" s="27">
        <v>2</v>
      </c>
      <c r="C46" s="27"/>
      <c r="D46" s="33"/>
      <c r="E46" s="27"/>
      <c r="F46" s="27"/>
      <c r="G46" s="25">
        <v>0</v>
      </c>
      <c r="H46" s="25">
        <v>2</v>
      </c>
      <c r="I46" s="40">
        <f t="shared" ref="I46:I47" si="0">G46*H46</f>
        <v>0</v>
      </c>
      <c r="J46" s="41"/>
      <c r="K46" s="49"/>
    </row>
    <row r="47" ht="20.1" customHeight="1" spans="2:11">
      <c r="B47" s="27">
        <v>3</v>
      </c>
      <c r="C47" s="27"/>
      <c r="D47" s="33"/>
      <c r="E47" s="27"/>
      <c r="F47" s="27"/>
      <c r="G47" s="25">
        <v>0</v>
      </c>
      <c r="H47" s="25">
        <v>2</v>
      </c>
      <c r="I47" s="40">
        <f t="shared" si="0"/>
        <v>0</v>
      </c>
      <c r="J47" s="41"/>
      <c r="K47" s="49"/>
    </row>
    <row r="48" ht="20.1" customHeight="1" spans="2:11">
      <c r="B48" s="19" t="s">
        <v>47</v>
      </c>
      <c r="C48" s="29"/>
      <c r="D48" s="29"/>
      <c r="E48" s="29"/>
      <c r="F48" s="20"/>
      <c r="G48" s="30"/>
      <c r="H48" s="30">
        <f>SUM(H30:H47)</f>
        <v>6</v>
      </c>
      <c r="I48" s="43">
        <f>SUM(I45:J47)</f>
        <v>200</v>
      </c>
      <c r="J48" s="44"/>
      <c r="K48" s="45"/>
    </row>
    <row r="49" ht="20.1" customHeight="1" spans="2:11">
      <c r="B49" s="16" t="s">
        <v>89</v>
      </c>
      <c r="C49" s="16"/>
      <c r="D49" s="16"/>
      <c r="E49" s="16"/>
      <c r="F49" s="16" t="s">
        <v>54</v>
      </c>
      <c r="G49" s="16" t="s">
        <v>90</v>
      </c>
      <c r="H49" s="16"/>
      <c r="I49" s="16"/>
      <c r="J49" s="16" t="s">
        <v>56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2018-08-27T02:59:52Z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