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22" firstSheet="2" activeTab="2"/>
  </bookViews>
  <sheets>
    <sheet name="Sheet1" sheetId="1" state="hidden" r:id="rId1"/>
    <sheet name="华山国际酒店二区报价 " sheetId="2" state="hidden" r:id="rId2"/>
    <sheet name="区域会" sheetId="7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<sst xmlns="http://schemas.openxmlformats.org/spreadsheetml/2006/main" count="325" uniqueCount="144">
  <si>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</si>
  <si>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</si>
  <si>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</si>
  <si>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</si>
  <si>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</si>
  <si>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</si>
  <si>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</si>
  <si>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</si>
  <si>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</si>
  <si>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</si>
  <si>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</si>
  <si>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</si>
  <si>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</si>
  <si>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</si>
  <si>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</si>
  <si>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</si>
  <si>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</si>
  <si>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</si>
  <si>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</si>
  <si>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</si>
  <si>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</si>
  <si>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</si>
  <si>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</si>
  <si>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</si>
  <si>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</si>
  <si>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</si>
  <si>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</si>
  <si>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</si>
  <si>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</si>
  <si>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</si>
  <si>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</si>
  <si>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</si>
  <si>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</si>
  <si>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</si>
  <si>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</si>
  <si>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</si>
  <si>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</si>
  <si>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</si>
  <si>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</si>
  <si>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</si>
  <si>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</si>
  <si>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</si>
  <si>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</si>
  <si>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</si>
  <si>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</si>
  <si>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</si>
  <si>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</si>
  <si>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</si>
  <si>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</si>
  <si>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</si>
  <si>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</si>
  <si>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</si>
  <si>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</si>
  <si>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</si>
  <si>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</si>
  <si>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</si>
  <si>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</si>
  <si>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</si>
  <si>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</si>
  <si>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</si>
  <si>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</si>
  <si>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</si>
  <si>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</si>
  <si>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</si>
  <si>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</si>
  <si>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</si>
  <si>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</si>
  <si>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</si>
  <si>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</si>
  <si>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</si>
  <si>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</si>
  <si>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</si>
  <si>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</si>
  <si>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</si>
  <si>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</si>
  <si>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</si>
  <si>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</si>
  <si>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</si>
  <si>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</si>
  <si>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</si>
  <si>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</si>
  <si>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</si>
  <si>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</si>
  <si>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</si>
  <si>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</si>
  <si>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</si>
  <si>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</si>
  <si>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</si>
  <si>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</si>
  <si>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</si>
  <si>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</si>
  <si>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</si>
  <si>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</si>
  <si>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</si>
  <si>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</si>
  <si>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</si>
  <si>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</si>
  <si>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</si>
  <si>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</si>
  <si>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</si>
  <si>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</si>
  <si>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</si>
  <si>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</si>
  <si>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</si>
  <si>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</si>
  <si>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</si>
  <si>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</si>
  <si>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</si>
  <si>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2019年Q3雪佛兰六区区域会议</t>
  </si>
  <si>
    <t>时间：</t>
  </si>
  <si>
    <t>2019年7月23日</t>
  </si>
  <si>
    <t>地点</t>
  </si>
  <si>
    <t>乐山</t>
  </si>
  <si>
    <t>乐山盘龙开元名都大酒店</t>
  </si>
  <si>
    <t>2019年Q3雪佛兰六区会议</t>
  </si>
  <si>
    <t>用餐</t>
  </si>
  <si>
    <t>7月23日自助午餐</t>
  </si>
  <si>
    <t>7月23日晚宴</t>
  </si>
  <si>
    <t>桌</t>
  </si>
  <si>
    <t>主桌</t>
  </si>
  <si>
    <t>酒水预估</t>
  </si>
  <si>
    <t>瓶</t>
  </si>
  <si>
    <t>软饮</t>
  </si>
  <si>
    <t>可乐、雪碧</t>
  </si>
  <si>
    <t>7月23日全天大会议室</t>
  </si>
  <si>
    <t>含LED</t>
  </si>
  <si>
    <t>7月23日下午小会议室</t>
  </si>
  <si>
    <t>含投影</t>
  </si>
  <si>
    <t>物料</t>
  </si>
  <si>
    <t>横幅</t>
  </si>
  <si>
    <t>化纤油画布500*80CM</t>
  </si>
  <si>
    <t>物料费用合计</t>
  </si>
  <si>
    <t>执行人员交通费（飞机/火车）</t>
  </si>
  <si>
    <t>需要执行人员统筹与会人员房间安排（统计需求、协调拼房等），现场会务安排及协调</t>
  </si>
  <si>
    <t>执行人员市内交通费用</t>
  </si>
  <si>
    <t>当地人员费用</t>
  </si>
  <si>
    <t>不含市内交通，若有另算</t>
  </si>
  <si>
    <t>总计</t>
  </si>
  <si>
    <t>服务费10%</t>
  </si>
  <si>
    <t>净价合计（不含增值税6%）</t>
  </si>
  <si>
    <t>2014.12.04—2014.12.06</t>
  </si>
  <si>
    <t>100</t>
  </si>
  <si>
    <t>自助午餐</t>
  </si>
  <si>
    <t>投影+幕布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</si>
</sst>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"/>
    <numFmt numFmtId="42" formatCode="_ &quot;￥&quot;* #,##0_ ;_ &quot;￥&quot;* \-#,##0_ ;_ &quot;￥&quot;* &quot;-&quot;_ ;_ @_ "/>
    <numFmt numFmtId="177" formatCode="\¥#,##0.00;\¥\-#,##0.00"/>
    <numFmt numFmtId="178" formatCode="\¥#,##0.00_);[Red]\(\¥#,##0.00\)"/>
    <numFmt numFmtId="179" formatCode="0.00_ "/>
    <numFmt numFmtId="180" formatCode="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4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1" borderId="4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25" borderId="50" applyNumberFormat="0" applyAlignment="0" applyProtection="0">
      <alignment vertical="center"/>
    </xf>
    <xf numFmtId="0" fontId="33" fillId="25" borderId="47" applyNumberFormat="0" applyAlignment="0" applyProtection="0">
      <alignment vertical="center"/>
    </xf>
    <xf numFmtId="0" fontId="16" fillId="12" borderId="4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9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8" xfId="8" applyNumberFormat="1" applyFont="1" applyFill="1" applyBorder="1" applyAlignment="1">
      <alignment horizontal="left" vertical="center"/>
    </xf>
    <xf numFmtId="178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8" fontId="1" fillId="0" borderId="8" xfId="8" applyNumberFormat="1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2" fillId="0" borderId="19" xfId="0" applyNumberFormat="1" applyFont="1" applyFill="1" applyBorder="1" applyAlignment="1">
      <alignment horizontal="left" vertical="center"/>
    </xf>
    <xf numFmtId="178" fontId="1" fillId="3" borderId="19" xfId="0" applyNumberFormat="1" applyFont="1" applyFill="1" applyBorder="1" applyAlignment="1">
      <alignment horizontal="right" vertical="center"/>
    </xf>
    <xf numFmtId="178" fontId="1" fillId="3" borderId="19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3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79" fontId="11" fillId="0" borderId="26" xfId="0" applyNumberFormat="1" applyFont="1" applyBorder="1" applyAlignment="1">
      <alignment horizontal="center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5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6"/>
      <c r="B1" s="146"/>
      <c r="C1" s="146"/>
      <c r="D1" s="147" t="s">
        <v>0</v>
      </c>
      <c r="E1" s="147"/>
      <c r="F1" s="147"/>
      <c r="G1" s="147"/>
      <c r="H1" s="146"/>
      <c r="I1" s="146"/>
      <c r="J1" s="146"/>
      <c r="K1" s="183"/>
    </row>
    <row r="2" s="142" customFormat="1" ht="18" spans="1:10">
      <c r="A2" s="148"/>
      <c r="B2" s="148"/>
      <c r="C2" s="148"/>
      <c r="D2" s="147"/>
      <c r="E2" s="147"/>
      <c r="F2" s="147"/>
      <c r="G2" s="147"/>
      <c r="H2" s="148"/>
      <c r="I2" s="148"/>
      <c r="J2" s="148"/>
    </row>
    <row r="3" s="142" customFormat="1" ht="31.5" spans="1:10">
      <c r="A3" s="148"/>
      <c r="B3" s="148"/>
      <c r="C3" s="148"/>
      <c r="D3" s="147"/>
      <c r="E3" s="147"/>
      <c r="F3" s="147"/>
      <c r="G3" s="147"/>
      <c r="H3" s="148"/>
      <c r="I3" s="148"/>
      <c r="J3" s="148"/>
    </row>
    <row r="4" s="142" customFormat="1" ht="18" spans="1:11">
      <c r="A4" s="149" t="s">
        <v>1</v>
      </c>
      <c r="B4" s="149" t="s">
        <v>2</v>
      </c>
      <c r="C4" s="149"/>
      <c r="D4" s="150" t="s">
        <v>3</v>
      </c>
      <c r="E4" s="150"/>
      <c r="F4" s="150"/>
      <c r="G4" s="150" t="s">
        <v>4</v>
      </c>
      <c r="H4" s="150"/>
      <c r="I4" s="150"/>
      <c r="J4" s="150"/>
      <c r="K4" s="184"/>
    </row>
    <row r="5" s="142" customFormat="1" ht="18" spans="1:11">
      <c r="A5" s="148" t="s">
        <v>5</v>
      </c>
      <c r="B5" s="150" t="s">
        <v>6</v>
      </c>
      <c r="C5" s="151" t="s">
        <v>7</v>
      </c>
      <c r="D5" s="149" t="s">
        <v>8</v>
      </c>
      <c r="E5" s="149"/>
      <c r="F5" s="150" t="s">
        <v>9</v>
      </c>
      <c r="G5" s="150"/>
      <c r="H5" s="152" t="s">
        <v>10</v>
      </c>
      <c r="I5" s="152"/>
      <c r="J5" s="152"/>
      <c r="K5" s="184"/>
    </row>
    <row r="6" s="142" customFormat="1" ht="18.75" spans="1:10">
      <c r="A6" s="148"/>
      <c r="B6" s="148"/>
      <c r="C6" s="148"/>
      <c r="D6" s="153"/>
      <c r="E6" s="148"/>
      <c r="F6" s="148"/>
      <c r="G6" s="148"/>
      <c r="H6" s="148"/>
      <c r="I6" s="148"/>
      <c r="J6" s="148"/>
    </row>
    <row r="7" s="142" customFormat="1" ht="21.75" customHeight="1" spans="1:10">
      <c r="A7" s="154" t="s">
        <v>11</v>
      </c>
      <c r="B7" s="155" t="s">
        <v>12</v>
      </c>
      <c r="C7" s="155" t="s">
        <v>13</v>
      </c>
      <c r="D7" s="155" t="s">
        <v>14</v>
      </c>
      <c r="E7" s="155"/>
      <c r="F7" s="155" t="s">
        <v>15</v>
      </c>
      <c r="G7" s="155"/>
      <c r="H7" s="155" t="s">
        <v>16</v>
      </c>
      <c r="I7" s="155" t="s">
        <v>17</v>
      </c>
      <c r="J7" s="185" t="s">
        <v>18</v>
      </c>
    </row>
    <row r="8" s="142" customFormat="1" ht="20.25" customHeight="1" spans="1:10">
      <c r="A8" s="156"/>
      <c r="B8" s="157"/>
      <c r="C8" s="157"/>
      <c r="D8" s="158" t="s">
        <v>19</v>
      </c>
      <c r="E8" s="159" t="s">
        <v>20</v>
      </c>
      <c r="F8" s="157"/>
      <c r="G8" s="157"/>
      <c r="H8" s="157"/>
      <c r="I8" s="157"/>
      <c r="J8" s="186"/>
    </row>
    <row r="9" s="143" customFormat="1" ht="38.25" customHeight="1" spans="1:10">
      <c r="A9" s="160"/>
      <c r="B9" s="161" t="s">
        <v>21</v>
      </c>
      <c r="C9" s="162"/>
      <c r="D9" s="163"/>
      <c r="E9" s="163"/>
      <c r="F9" s="164"/>
      <c r="G9" s="165"/>
      <c r="H9" s="165"/>
      <c r="I9" s="165"/>
      <c r="J9" s="187"/>
    </row>
    <row r="10" s="143" customFormat="1" ht="38.25" customHeight="1" spans="1:10">
      <c r="A10" s="160"/>
      <c r="B10" s="162"/>
      <c r="C10" s="162"/>
      <c r="D10" s="163"/>
      <c r="E10" s="163"/>
      <c r="F10" s="166"/>
      <c r="G10" s="167"/>
      <c r="H10" s="165"/>
      <c r="I10" s="165"/>
      <c r="J10" s="187"/>
    </row>
    <row r="11" s="143" customFormat="1" ht="38.25" customHeight="1" spans="1:10">
      <c r="A11" s="160"/>
      <c r="B11" s="162"/>
      <c r="C11" s="162"/>
      <c r="D11" s="163"/>
      <c r="E11" s="163"/>
      <c r="F11" s="164"/>
      <c r="G11" s="165"/>
      <c r="H11" s="165"/>
      <c r="I11" s="165"/>
      <c r="J11" s="187"/>
    </row>
    <row r="12" s="143" customFormat="1" ht="21.75" customHeight="1" spans="1:10">
      <c r="A12" s="160"/>
      <c r="B12" s="162"/>
      <c r="C12" s="162"/>
      <c r="D12" s="163"/>
      <c r="E12" s="163"/>
      <c r="F12" s="165"/>
      <c r="G12" s="165"/>
      <c r="H12" s="165"/>
      <c r="I12" s="165"/>
      <c r="J12" s="187"/>
    </row>
    <row r="13" s="143" customFormat="1" ht="21.75" customHeight="1" spans="1:10">
      <c r="A13" s="160"/>
      <c r="B13" s="162"/>
      <c r="C13" s="162"/>
      <c r="D13" s="163"/>
      <c r="E13" s="163"/>
      <c r="F13" s="165"/>
      <c r="G13" s="165"/>
      <c r="H13" s="165"/>
      <c r="I13" s="165"/>
      <c r="J13" s="187"/>
    </row>
    <row r="14" s="143" customFormat="1" ht="21.75" customHeight="1" spans="1:10">
      <c r="A14" s="160"/>
      <c r="B14" s="162"/>
      <c r="C14" s="162"/>
      <c r="D14" s="163"/>
      <c r="E14" s="163"/>
      <c r="F14" s="165"/>
      <c r="G14" s="165"/>
      <c r="H14" s="165"/>
      <c r="I14" s="165"/>
      <c r="J14" s="187"/>
    </row>
    <row r="15" s="143" customFormat="1" ht="21.75" customHeight="1" spans="1:10">
      <c r="A15" s="168" t="s">
        <v>22</v>
      </c>
      <c r="B15" s="169">
        <f>SUM(J9:J14)</f>
        <v>0</v>
      </c>
      <c r="C15" s="169"/>
      <c r="D15" s="169"/>
      <c r="E15" s="169"/>
      <c r="F15" s="169"/>
      <c r="G15" s="169"/>
      <c r="H15" s="169"/>
      <c r="I15" s="169"/>
      <c r="J15" s="188"/>
    </row>
    <row r="16" s="143" customFormat="1" ht="18.75" customHeight="1" spans="1:10">
      <c r="A16" s="170" t="s">
        <v>23</v>
      </c>
      <c r="B16" s="171"/>
      <c r="C16" s="171"/>
      <c r="D16" s="171"/>
      <c r="E16" s="171"/>
      <c r="F16" s="171"/>
      <c r="G16" s="171"/>
      <c r="H16" s="171"/>
      <c r="I16" s="171"/>
      <c r="J16" s="189"/>
    </row>
    <row r="17" s="144" customFormat="1" ht="36.75" customHeight="1" spans="1:10">
      <c r="A17" s="172" t="s">
        <v>24</v>
      </c>
      <c r="B17" s="173"/>
      <c r="C17" s="173"/>
      <c r="D17" s="174"/>
      <c r="E17" s="173" t="s">
        <v>25</v>
      </c>
      <c r="F17" s="173"/>
      <c r="G17" s="173"/>
      <c r="H17" s="173" t="s">
        <v>26</v>
      </c>
      <c r="I17" s="173"/>
      <c r="J17" s="190"/>
    </row>
    <row r="18" s="144" customFormat="1" ht="36" customHeight="1" spans="1:10">
      <c r="A18" s="175" t="s">
        <v>27</v>
      </c>
      <c r="B18" s="176"/>
      <c r="C18" s="176"/>
      <c r="D18" s="177"/>
      <c r="E18" s="176" t="s">
        <v>28</v>
      </c>
      <c r="F18" s="176"/>
      <c r="G18" s="176"/>
      <c r="H18" s="176"/>
      <c r="I18" s="176"/>
      <c r="J18" s="191"/>
    </row>
    <row r="19" ht="36" customHeight="1" spans="1:10">
      <c r="A19" s="178"/>
      <c r="B19" s="179"/>
      <c r="C19" s="179"/>
      <c r="D19" s="180"/>
      <c r="E19" s="179"/>
      <c r="F19" s="179"/>
      <c r="G19" s="179"/>
      <c r="H19" s="179"/>
      <c r="I19" s="179"/>
      <c r="J19" s="179"/>
    </row>
    <row r="20" ht="17.25" spans="1:10">
      <c r="A20" s="181"/>
      <c r="B20" s="181"/>
      <c r="C20" s="181"/>
      <c r="D20" s="182"/>
      <c r="E20" s="181"/>
      <c r="F20" s="181"/>
      <c r="G20" s="181"/>
      <c r="H20" s="181"/>
      <c r="I20" s="181"/>
      <c r="J20" s="181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showGridLines="0" tabSelected="1" zoomScale="84" zoomScaleNormal="84" workbookViewId="0">
      <selection activeCell="B14" sqref="B14:C14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="1" customFormat="1" ht="26.1" customHeigh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2"/>
      <c r="J1" s="123"/>
    </row>
    <row r="2" s="1" customFormat="1" ht="26.1" customHeigh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2"/>
      <c r="J2" s="123"/>
    </row>
    <row r="3" s="1" customFormat="1" ht="21" customHeigh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4"/>
      <c r="J3" s="102"/>
    </row>
    <row r="4" s="1" customFormat="1" ht="21" customHeight="1" spans="1:10">
      <c r="A4" s="78" t="s">
        <v>111</v>
      </c>
      <c r="B4" s="102" t="s">
        <v>112</v>
      </c>
      <c r="C4" s="101"/>
      <c r="D4" s="102"/>
      <c r="E4" s="102"/>
      <c r="F4" s="102"/>
      <c r="G4" s="102"/>
      <c r="H4" s="102"/>
      <c r="I4" s="124"/>
      <c r="J4" s="102"/>
    </row>
    <row r="5" s="1" customFormat="1" ht="20.1" customHeigh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26.1" customHeight="1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5"/>
      <c r="J6" s="107"/>
    </row>
    <row r="7" customHeigh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6"/>
      <c r="J7" s="127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 t="s">
        <v>114</v>
      </c>
      <c r="B8" s="19"/>
      <c r="C8" s="20"/>
      <c r="D8" s="110" t="s">
        <v>44</v>
      </c>
      <c r="E8" s="111"/>
      <c r="F8" s="111"/>
      <c r="G8" s="112"/>
      <c r="H8" s="113" t="s">
        <v>45</v>
      </c>
      <c r="I8" s="128"/>
      <c r="J8" s="129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3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114" t="s">
        <v>115</v>
      </c>
      <c r="B10" s="37" t="s">
        <v>116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108</v>
      </c>
      <c r="I10" s="30">
        <f>H10*F10*D10</f>
        <v>25920</v>
      </c>
      <c r="J10" s="86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115"/>
      <c r="B11" s="37" t="s">
        <v>117</v>
      </c>
      <c r="C11" s="38"/>
      <c r="D11" s="39">
        <v>24</v>
      </c>
      <c r="E11" s="39" t="s">
        <v>118</v>
      </c>
      <c r="F11" s="39">
        <v>1</v>
      </c>
      <c r="G11" s="39" t="s">
        <v>60</v>
      </c>
      <c r="H11" s="40">
        <v>1600</v>
      </c>
      <c r="I11" s="30">
        <f>H11*F11*D11</f>
        <v>38400</v>
      </c>
      <c r="J11" s="86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21.95" customHeight="1" spans="1:23">
      <c r="A12" s="115"/>
      <c r="B12" s="37" t="s">
        <v>119</v>
      </c>
      <c r="C12" s="38"/>
      <c r="D12" s="39">
        <v>16</v>
      </c>
      <c r="E12" s="39" t="s">
        <v>59</v>
      </c>
      <c r="F12" s="39">
        <v>1</v>
      </c>
      <c r="G12" s="39" t="s">
        <v>60</v>
      </c>
      <c r="H12" s="40">
        <v>200</v>
      </c>
      <c r="I12" s="30">
        <f>H12*F12*D12</f>
        <v>3200</v>
      </c>
      <c r="J12" s="86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115"/>
      <c r="B13" s="37" t="s">
        <v>120</v>
      </c>
      <c r="C13" s="38"/>
      <c r="D13" s="39">
        <v>1</v>
      </c>
      <c r="E13" s="39" t="s">
        <v>60</v>
      </c>
      <c r="F13" s="39">
        <v>78</v>
      </c>
      <c r="G13" s="39" t="s">
        <v>121</v>
      </c>
      <c r="H13" s="40">
        <v>110</v>
      </c>
      <c r="I13" s="30">
        <f>H13*F13*D13</f>
        <v>8580</v>
      </c>
      <c r="J13" s="86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3" customHeight="1" spans="1:23">
      <c r="A14" s="115"/>
      <c r="B14" s="37" t="s">
        <v>122</v>
      </c>
      <c r="C14" s="38"/>
      <c r="D14" s="39">
        <v>24</v>
      </c>
      <c r="E14" s="39" t="s">
        <v>118</v>
      </c>
      <c r="F14" s="39">
        <v>2</v>
      </c>
      <c r="G14" s="39" t="s">
        <v>121</v>
      </c>
      <c r="H14" s="40">
        <v>10</v>
      </c>
      <c r="I14" s="30">
        <f>H14*F14*D14</f>
        <v>480</v>
      </c>
      <c r="J14" s="86" t="s">
        <v>123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SUM(I10:I14)</f>
        <v>76580</v>
      </c>
      <c r="J15" s="88"/>
    </row>
    <row r="16" s="2" customFormat="1" ht="23.1" customHeight="1" spans="1:10">
      <c r="A16" s="43" t="s">
        <v>65</v>
      </c>
      <c r="B16" s="37" t="s">
        <v>124</v>
      </c>
      <c r="C16" s="38"/>
      <c r="D16" s="50">
        <v>1</v>
      </c>
      <c r="E16" s="39" t="s">
        <v>60</v>
      </c>
      <c r="F16" s="50">
        <v>1</v>
      </c>
      <c r="G16" s="39" t="s">
        <v>67</v>
      </c>
      <c r="H16" s="116">
        <v>36000</v>
      </c>
      <c r="I16" s="131">
        <f t="shared" ref="I16:I20" si="0">D16*F16*H16</f>
        <v>36000</v>
      </c>
      <c r="J16" s="132" t="s">
        <v>125</v>
      </c>
    </row>
    <row r="17" s="2" customFormat="1" ht="23.1" customHeight="1" spans="1:10">
      <c r="A17" s="43"/>
      <c r="B17" s="37" t="s">
        <v>126</v>
      </c>
      <c r="C17" s="38"/>
      <c r="D17" s="50">
        <v>1</v>
      </c>
      <c r="E17" s="39" t="s">
        <v>60</v>
      </c>
      <c r="F17" s="50">
        <v>1</v>
      </c>
      <c r="G17" s="39" t="s">
        <v>67</v>
      </c>
      <c r="H17" s="116">
        <v>1800</v>
      </c>
      <c r="I17" s="131">
        <f t="shared" si="0"/>
        <v>1800</v>
      </c>
      <c r="J17" s="133" t="s">
        <v>127</v>
      </c>
    </row>
    <row r="18" s="2" customFormat="1" customHeight="1" spans="1:10">
      <c r="A18" s="117" t="s">
        <v>71</v>
      </c>
      <c r="B18" s="118"/>
      <c r="C18" s="118"/>
      <c r="D18" s="119"/>
      <c r="E18" s="119"/>
      <c r="F18" s="119"/>
      <c r="G18" s="119"/>
      <c r="H18" s="119"/>
      <c r="I18" s="134">
        <f>SUM(I16:I17)</f>
        <v>37800</v>
      </c>
      <c r="J18" s="135"/>
    </row>
    <row r="19" s="2" customFormat="1" ht="23.1" customHeight="1" spans="1:10">
      <c r="A19" s="120" t="s">
        <v>128</v>
      </c>
      <c r="B19" s="121" t="s">
        <v>76</v>
      </c>
      <c r="C19" s="121"/>
      <c r="D19" s="39">
        <v>1</v>
      </c>
      <c r="E19" s="39" t="s">
        <v>60</v>
      </c>
      <c r="F19" s="39">
        <v>1</v>
      </c>
      <c r="G19" s="39" t="s">
        <v>73</v>
      </c>
      <c r="H19" s="116">
        <v>260</v>
      </c>
      <c r="I19" s="131">
        <f t="shared" si="0"/>
        <v>260</v>
      </c>
      <c r="J19" s="136"/>
    </row>
    <row r="20" s="2" customFormat="1" ht="23.1" customHeight="1" spans="1:10">
      <c r="A20" s="120"/>
      <c r="B20" s="121" t="s">
        <v>129</v>
      </c>
      <c r="C20" s="121"/>
      <c r="D20" s="39">
        <v>1</v>
      </c>
      <c r="E20" s="39" t="s">
        <v>60</v>
      </c>
      <c r="F20" s="39">
        <v>1</v>
      </c>
      <c r="G20" s="39" t="s">
        <v>73</v>
      </c>
      <c r="H20" s="116">
        <v>500</v>
      </c>
      <c r="I20" s="131">
        <f t="shared" si="0"/>
        <v>500</v>
      </c>
      <c r="J20" s="136" t="s">
        <v>130</v>
      </c>
    </row>
    <row r="21" s="2" customFormat="1" customHeight="1" spans="1:10">
      <c r="A21" s="41" t="s">
        <v>131</v>
      </c>
      <c r="B21" s="42"/>
      <c r="C21" s="42"/>
      <c r="D21" s="21"/>
      <c r="E21" s="21"/>
      <c r="F21" s="21"/>
      <c r="G21" s="21"/>
      <c r="H21" s="21"/>
      <c r="I21" s="82">
        <f>SUM(I19:I20)</f>
        <v>760</v>
      </c>
      <c r="J21" s="137"/>
    </row>
    <row r="22" s="2" customFormat="1" ht="24" customHeight="1" spans="1:10">
      <c r="A22" s="54" t="s">
        <v>94</v>
      </c>
      <c r="B22" s="55" t="s">
        <v>132</v>
      </c>
      <c r="C22" s="55"/>
      <c r="D22" s="55">
        <v>1</v>
      </c>
      <c r="E22" s="55" t="s">
        <v>59</v>
      </c>
      <c r="F22" s="55">
        <v>1</v>
      </c>
      <c r="G22" s="55" t="s">
        <v>60</v>
      </c>
      <c r="H22" s="56">
        <v>2800</v>
      </c>
      <c r="I22" s="56">
        <f t="shared" ref="I22:I26" si="1">H22*F22*D22</f>
        <v>2800</v>
      </c>
      <c r="J22" s="138" t="s">
        <v>133</v>
      </c>
    </row>
    <row r="23" s="2" customFormat="1" ht="24" customHeight="1" spans="1:10">
      <c r="A23" s="57"/>
      <c r="B23" s="55" t="s">
        <v>134</v>
      </c>
      <c r="C23" s="55"/>
      <c r="D23" s="55">
        <v>1</v>
      </c>
      <c r="E23" s="55" t="s">
        <v>59</v>
      </c>
      <c r="F23" s="55">
        <v>1</v>
      </c>
      <c r="G23" s="55" t="s">
        <v>60</v>
      </c>
      <c r="H23" s="56">
        <v>300</v>
      </c>
      <c r="I23" s="56">
        <f t="shared" si="1"/>
        <v>300</v>
      </c>
      <c r="J23" s="138"/>
    </row>
    <row r="24" s="2" customFormat="1" ht="22" customHeight="1" spans="1:10">
      <c r="A24" s="57"/>
      <c r="B24" s="58" t="s">
        <v>97</v>
      </c>
      <c r="C24" s="59"/>
      <c r="D24" s="55">
        <v>1</v>
      </c>
      <c r="E24" s="55" t="s">
        <v>52</v>
      </c>
      <c r="F24" s="55">
        <v>3</v>
      </c>
      <c r="G24" s="55" t="s">
        <v>53</v>
      </c>
      <c r="H24" s="56">
        <v>400</v>
      </c>
      <c r="I24" s="56">
        <f t="shared" si="1"/>
        <v>1200</v>
      </c>
      <c r="J24" s="138"/>
    </row>
    <row r="25" s="2" customFormat="1" ht="24" customHeight="1" spans="1:10">
      <c r="A25" s="57"/>
      <c r="B25" s="58" t="s">
        <v>94</v>
      </c>
      <c r="C25" s="59"/>
      <c r="D25" s="55">
        <v>1</v>
      </c>
      <c r="E25" s="55" t="s">
        <v>59</v>
      </c>
      <c r="F25" s="55">
        <v>4</v>
      </c>
      <c r="G25" s="55" t="s">
        <v>66</v>
      </c>
      <c r="H25" s="56">
        <v>500</v>
      </c>
      <c r="I25" s="56">
        <f t="shared" si="1"/>
        <v>2000</v>
      </c>
      <c r="J25" s="138"/>
    </row>
    <row r="26" s="2" customFormat="1" ht="24" customHeight="1" spans="1:10">
      <c r="A26" s="57"/>
      <c r="B26" s="58" t="s">
        <v>135</v>
      </c>
      <c r="C26" s="59"/>
      <c r="D26" s="55">
        <v>1</v>
      </c>
      <c r="E26" s="55" t="s">
        <v>59</v>
      </c>
      <c r="F26" s="55">
        <v>2</v>
      </c>
      <c r="G26" s="55" t="s">
        <v>66</v>
      </c>
      <c r="H26" s="56">
        <v>600</v>
      </c>
      <c r="I26" s="56">
        <f t="shared" si="1"/>
        <v>1200</v>
      </c>
      <c r="J26" s="139" t="s">
        <v>136</v>
      </c>
    </row>
    <row r="27" s="2" customFormat="1" customHeight="1" spans="1:10">
      <c r="A27" s="41" t="s">
        <v>100</v>
      </c>
      <c r="B27" s="42"/>
      <c r="C27" s="42"/>
      <c r="D27" s="21"/>
      <c r="E27" s="21"/>
      <c r="F27" s="21"/>
      <c r="G27" s="21"/>
      <c r="H27" s="21"/>
      <c r="I27" s="82">
        <f>SUM(I22:I26)</f>
        <v>7500</v>
      </c>
      <c r="J27" s="137"/>
    </row>
    <row r="28" s="2" customFormat="1" ht="24" customHeight="1" spans="1:10">
      <c r="A28" s="63" t="s">
        <v>137</v>
      </c>
      <c r="B28" s="64"/>
      <c r="C28" s="64"/>
      <c r="D28" s="65"/>
      <c r="E28" s="65"/>
      <c r="F28" s="65"/>
      <c r="G28" s="65"/>
      <c r="H28" s="66"/>
      <c r="I28" s="95">
        <f>I15+I18+I21+I27</f>
        <v>122640</v>
      </c>
      <c r="J28" s="140"/>
    </row>
    <row r="29" s="2" customFormat="1" ht="24" customHeight="1" spans="1:10">
      <c r="A29" s="63" t="s">
        <v>138</v>
      </c>
      <c r="B29" s="64"/>
      <c r="C29" s="64"/>
      <c r="D29" s="65"/>
      <c r="E29" s="65"/>
      <c r="F29" s="65"/>
      <c r="G29" s="65"/>
      <c r="H29" s="65"/>
      <c r="I29" s="95">
        <f>I28*0.1</f>
        <v>12264</v>
      </c>
      <c r="J29" s="140"/>
    </row>
    <row r="30" s="2" customFormat="1" ht="24" customHeight="1" spans="1:10">
      <c r="A30" s="65" t="s">
        <v>139</v>
      </c>
      <c r="B30" s="64"/>
      <c r="C30" s="64"/>
      <c r="D30" s="65"/>
      <c r="E30" s="65"/>
      <c r="F30" s="65"/>
      <c r="G30" s="65"/>
      <c r="H30" s="65"/>
      <c r="I30" s="141">
        <f>SUM(I28:I29)</f>
        <v>134904</v>
      </c>
      <c r="J30" s="140"/>
    </row>
    <row r="32" spans="10:10">
      <c r="J32" s="4"/>
    </row>
  </sheetData>
  <mergeCells count="23">
    <mergeCell ref="B10:C10"/>
    <mergeCell ref="B11:C11"/>
    <mergeCell ref="B12:C12"/>
    <mergeCell ref="B13:C13"/>
    <mergeCell ref="B14:C14"/>
    <mergeCell ref="A15:C15"/>
    <mergeCell ref="B16:C16"/>
    <mergeCell ref="B17:C17"/>
    <mergeCell ref="A18:C18"/>
    <mergeCell ref="B19:C19"/>
    <mergeCell ref="B20:C20"/>
    <mergeCell ref="A21:C21"/>
    <mergeCell ref="B22:C22"/>
    <mergeCell ref="B23:C23"/>
    <mergeCell ref="B24:C24"/>
    <mergeCell ref="B25:C25"/>
    <mergeCell ref="B26:C26"/>
    <mergeCell ref="A27:C27"/>
    <mergeCell ref="A10:A14"/>
    <mergeCell ref="A16:A17"/>
    <mergeCell ref="A19:A20"/>
    <mergeCell ref="A22:A26"/>
    <mergeCell ref="J22:J2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140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141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142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143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区域会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呱唧呱唧1414553895</cp:lastModifiedBy>
  <dcterms:created xsi:type="dcterms:W3CDTF">2002-04-12T02:22:00Z</dcterms:created>
  <cp:lastPrinted>2016-03-28T03:10:00Z</cp:lastPrinted>
  <dcterms:modified xsi:type="dcterms:W3CDTF">2019-07-16T03:40:32Z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