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4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<sst xmlns="http://schemas.openxmlformats.org/spreadsheetml/2006/main" count="92" uniqueCount="92">
  <si>
    <t>【借款报销单】</t>
  </si>
  <si>
    <t>团号：HMJB-230717-TKY490</t>
  </si>
  <si>
    <t>会议日期：2023.7.17-23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</si>
  <si>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</si>
  <si>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</si>
  <si>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</si>
  <si>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</si>
  <si>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</si>
  <si>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</si>
  <si>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</si>
  <si>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</si>
  <si>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</si>
  <si>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</si>
  <si>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</si>
  <si>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</si>
  <si>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</si>
  <si>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</si>
  <si>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</si>
  <si>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</si>
  <si>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</si>
  <si>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</si>
  <si>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</si>
  <si>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</si>
  <si>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</si>
  <si>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</si>
  <si>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</si>
  <si>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</si>
  <si>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</si>
  <si>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礼品物料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</si>
  <si>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</si>
  <si>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</si>
  <si>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</si>
  <si>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</si>
  <si>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</si>
  <si>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</si>
  <si>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</si>
  <si>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</si>
  <si>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</si>
  <si>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</si>
  <si>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</si>
  <si>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</si>
  <si>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</si>
  <si>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高铁票：
成人票（1*222.5，1*230.5，合计453元）
学生票（3*173.5，3*166.5，2*158.5，合计1337元）</t>
  </si>
  <si>
    <t>动物园门票:
成人票（8*15=120元）
学生票（8*7.5=60元）</t>
  </si>
  <si>
    <t>天文门票：
成人票（9*158=1422元）
学生票（8*148=1184元）</t>
  </si>
  <si>
    <t>科技馆门票:
成人票（4*168=672元）
学生票（8*158=1264元）</t>
  </si>
  <si>
    <t xml:space="preserve">长城门票：
成人票（5*40=200元）
</t>
  </si>
  <si>
    <t>花形座垫</t>
  </si>
  <si>
    <t>气球</t>
  </si>
  <si>
    <t>海绵芯双面胶（2个付款记录：15.2+14.29）</t>
  </si>
  <si>
    <t>普通双面胶</t>
  </si>
  <si>
    <t>黑色签字笔</t>
  </si>
  <si>
    <t>马克笔</t>
  </si>
  <si>
    <t>a5立牌</t>
  </si>
  <si>
    <t>便利贴</t>
  </si>
  <si>
    <t>夜用卫生巾</t>
  </si>
  <si>
    <t>日用卫生巾</t>
  </si>
  <si>
    <t>纸巾</t>
  </si>
  <si>
    <t>湿纸巾</t>
  </si>
  <si>
    <t>冰凉贴</t>
  </si>
  <si>
    <t>清凉油</t>
  </si>
  <si>
    <t>呕吐袋</t>
  </si>
  <si>
    <t>雨衣</t>
  </si>
  <si>
    <t>长城文创</t>
  </si>
  <si>
    <t>药箱</t>
  </si>
  <si>
    <t>藿香正气+感冒药999</t>
  </si>
  <si>
    <t>退热贴</t>
  </si>
  <si>
    <t>晕车贴</t>
  </si>
  <si>
    <t>遮阳伞</t>
  </si>
  <si>
    <t>5号电池</t>
  </si>
  <si>
    <t>裤子</t>
  </si>
  <si>
    <t>长城买的糖画</t>
  </si>
  <si>
    <t>货拉拉（公司-酒店）</t>
  </si>
  <si>
    <t>7.17晚餐</t>
  </si>
  <si>
    <t>7.18早餐</t>
  </si>
  <si>
    <t>7.18晚餐</t>
  </si>
  <si>
    <t>7.19早餐</t>
  </si>
  <si>
    <t>7.19晚餐</t>
  </si>
  <si>
    <t>7.21午餐</t>
  </si>
  <si>
    <t>7.21晚餐</t>
  </si>
  <si>
    <t>7.22午餐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</si>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</sst>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0.00_ "/>
    <numFmt numFmtId="42" formatCode="_ &quot;￥&quot;* #,##0_ ;_ &quot;￥&quot;* \-#,##0_ ;_ &quot;￥&quot;* &quot;-&quot;_ ;_ @_ "/>
    <numFmt numFmtId="178" formatCode="#,##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7" fillId="37" borderId="14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2" borderId="13" applyNumberFormat="0" applyAlignment="0" applyProtection="0">
      <alignment vertical="center"/>
    </xf>
    <xf numFmtId="0" fontId="12" fillId="16" borderId="10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15" applyNumberFormat="0" applyFill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177" fontId="3" fillId="7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1"/>
  <sheetViews>
    <sheetView tabSelected="1" zoomScale="74" zoomScaleNormal="74" topLeftCell="B54" workbookViewId="0">
      <selection activeCell="I57" sqref="I57"/>
    </sheetView>
  </sheetViews>
  <sheetFormatPr defaultColWidth="9" defaultRowHeight="21" customHeight="1"/>
  <cols>
    <col min="1" max="1" width="9" style="2"/>
    <col min="2" max="2" width="17.4807692307692" customWidth="1"/>
    <col min="3" max="3" width="10.1923076923077" style="3" customWidth="1"/>
    <col min="5" max="5" width="8.31730769230769" customWidth="1"/>
    <col min="6" max="6" width="11.4326923076923" style="4" customWidth="1"/>
    <col min="7" max="7" width="9.77884615384615" customWidth="1"/>
    <col min="8" max="8" width="10.8173076923077" customWidth="1"/>
    <col min="9" max="9" width="48.2788461538462" style="5" customWidth="1"/>
    <col min="10" max="10" width="17.8942307692308" customWidth="1"/>
  </cols>
  <sheetData>
    <row r="2" customHeight="1" spans="3:12">
      <c r="C2" s="6" t="s">
        <v>0</v>
      </c>
      <c r="D2" s="6"/>
      <c r="E2" s="6"/>
      <c r="F2" s="27"/>
      <c r="G2" s="6"/>
      <c r="H2" s="6"/>
      <c r="I2" s="38"/>
      <c r="J2" s="39"/>
      <c r="K2" s="39"/>
      <c r="L2" s="39"/>
    </row>
    <row r="4" customHeight="1" spans="8:10">
      <c r="H4" s="28" t="s">
        <v>1</v>
      </c>
      <c r="I4" s="28"/>
      <c r="J4" s="28" t="s">
        <v>2</v>
      </c>
    </row>
    <row r="5" customHeight="1" spans="8:10">
      <c r="H5" s="29"/>
      <c r="I5" s="29"/>
      <c r="J5" s="29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0" t="s">
        <v>6</v>
      </c>
      <c r="G6" s="31"/>
      <c r="H6" s="31"/>
      <c r="I6" s="40"/>
      <c r="J6" s="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0" t="s">
        <v>11</v>
      </c>
      <c r="G7" s="31" t="s">
        <v>12</v>
      </c>
      <c r="H7" s="31" t="s">
        <v>13</v>
      </c>
      <c r="I7" s="40" t="s">
        <v>14</v>
      </c>
      <c r="J7" s="8"/>
    </row>
    <row r="8" customHeight="1" spans="1:10">
      <c r="A8" s="12">
        <v>1</v>
      </c>
      <c r="B8" s="13" t="s">
        <v>15</v>
      </c>
      <c r="C8" s="14">
        <v>0</v>
      </c>
      <c r="D8" s="15"/>
      <c r="E8" s="14">
        <f>C8*D8</f>
        <v>0</v>
      </c>
      <c r="F8" s="32">
        <v>0</v>
      </c>
      <c r="G8" s="14">
        <v>0</v>
      </c>
      <c r="H8" s="14">
        <f>F8+G8</f>
        <v>0</v>
      </c>
      <c r="I8" s="41"/>
      <c r="J8" s="42" t="s">
        <v>16</v>
      </c>
    </row>
    <row r="9" customHeight="1" spans="1:10">
      <c r="A9" s="12"/>
      <c r="B9" s="13"/>
      <c r="C9" s="14"/>
      <c r="D9" s="15"/>
      <c r="E9" s="14"/>
      <c r="F9" s="32">
        <v>0</v>
      </c>
      <c r="G9" s="14">
        <v>0</v>
      </c>
      <c r="H9" s="14">
        <f>F9+G9</f>
        <v>0</v>
      </c>
      <c r="I9" s="41"/>
      <c r="J9" s="43"/>
    </row>
    <row r="10" customHeight="1" spans="1:10">
      <c r="A10" s="12"/>
      <c r="B10" s="13"/>
      <c r="C10" s="14"/>
      <c r="D10" s="15"/>
      <c r="E10" s="14"/>
      <c r="F10" s="32">
        <v>0</v>
      </c>
      <c r="G10" s="14">
        <v>0</v>
      </c>
      <c r="H10" s="14">
        <f>F10+G10</f>
        <v>0</v>
      </c>
      <c r="I10" s="41"/>
      <c r="J10" s="43"/>
    </row>
    <row r="11" customHeight="1" spans="1:10">
      <c r="A11" s="12"/>
      <c r="B11" s="13"/>
      <c r="C11" s="14"/>
      <c r="D11" s="15"/>
      <c r="E11" s="14"/>
      <c r="F11" s="32">
        <v>0</v>
      </c>
      <c r="G11" s="14">
        <v>0</v>
      </c>
      <c r="H11" s="14">
        <f>F11+G11</f>
        <v>0</v>
      </c>
      <c r="I11" s="41"/>
      <c r="J11" s="43"/>
    </row>
    <row r="12" customHeight="1" spans="1:10">
      <c r="A12" s="12"/>
      <c r="B12" s="13"/>
      <c r="C12" s="14"/>
      <c r="D12" s="15"/>
      <c r="E12" s="14"/>
      <c r="F12" s="32">
        <v>0</v>
      </c>
      <c r="G12" s="14">
        <v>0</v>
      </c>
      <c r="H12" s="14">
        <f>F12+G12</f>
        <v>0</v>
      </c>
      <c r="I12" s="41"/>
      <c r="J12" s="43"/>
    </row>
    <row r="13" s="1" customFormat="1" customHeight="1" spans="1:10">
      <c r="A13" s="16"/>
      <c r="B13" s="17" t="s">
        <v>17</v>
      </c>
      <c r="C13" s="18">
        <f>SUM(C8)</f>
        <v>0</v>
      </c>
      <c r="D13" s="18">
        <f>SUM(D8)</f>
        <v>0</v>
      </c>
      <c r="E13" s="18">
        <f>SUM(E8)</f>
        <v>0</v>
      </c>
      <c r="F13" s="33">
        <f>SUM(F8:F12)</f>
        <v>0</v>
      </c>
      <c r="G13" s="18">
        <f>SUM(G8:G12)</f>
        <v>0</v>
      </c>
      <c r="H13" s="18">
        <f>SUM(H8:H12)</f>
        <v>0</v>
      </c>
      <c r="I13" s="44"/>
      <c r="J13" s="45"/>
    </row>
    <row r="14" customHeight="1" spans="1:10">
      <c r="A14" s="19">
        <v>2</v>
      </c>
      <c r="B14" s="20" t="s">
        <v>18</v>
      </c>
      <c r="C14" s="21">
        <v>0</v>
      </c>
      <c r="D14" s="19"/>
      <c r="E14" s="34">
        <f>C14*D14</f>
        <v>0</v>
      </c>
      <c r="F14" s="35">
        <v>0</v>
      </c>
      <c r="G14" s="14">
        <v>0</v>
      </c>
      <c r="H14" s="14">
        <f>F14+G14</f>
        <v>0</v>
      </c>
      <c r="I14" s="41"/>
      <c r="J14" s="42" t="s">
        <v>19</v>
      </c>
    </row>
    <row r="15" customHeight="1" spans="1:10">
      <c r="A15" s="22"/>
      <c r="B15" s="23"/>
      <c r="C15" s="24"/>
      <c r="D15" s="22"/>
      <c r="E15" s="36"/>
      <c r="F15" s="32">
        <v>0</v>
      </c>
      <c r="G15" s="14">
        <v>0</v>
      </c>
      <c r="H15" s="14">
        <f t="shared" ref="H15" si="0">F15+G15</f>
        <v>0</v>
      </c>
      <c r="I15" s="41"/>
      <c r="J15" s="43"/>
    </row>
    <row r="16" s="1" customFormat="1" customHeight="1" spans="1:10">
      <c r="A16" s="16"/>
      <c r="B16" s="17" t="s">
        <v>20</v>
      </c>
      <c r="C16" s="18">
        <f>SUM(C14)</f>
        <v>0</v>
      </c>
      <c r="D16" s="18">
        <f>SUM(D14)</f>
        <v>0</v>
      </c>
      <c r="E16" s="18">
        <f>SUM(E14)</f>
        <v>0</v>
      </c>
      <c r="F16" s="33">
        <f>SUM(F14:F15)</f>
        <v>0</v>
      </c>
      <c r="G16" s="18">
        <f>SUM(G14:G15)</f>
        <v>0</v>
      </c>
      <c r="H16" s="18">
        <f>SUM(H14:H15)</f>
        <v>0</v>
      </c>
      <c r="I16" s="44"/>
      <c r="J16" s="45"/>
    </row>
    <row r="17" customHeight="1" spans="1:10">
      <c r="A17" s="12">
        <v>3</v>
      </c>
      <c r="B17" s="13" t="s">
        <v>21</v>
      </c>
      <c r="C17" s="14">
        <v>0</v>
      </c>
      <c r="D17" s="15"/>
      <c r="E17" s="14">
        <f>C17*D17</f>
        <v>0</v>
      </c>
      <c r="F17" s="32">
        <v>0</v>
      </c>
      <c r="G17" s="14">
        <v>0</v>
      </c>
      <c r="H17" s="14">
        <f>F17</f>
        <v>0</v>
      </c>
      <c r="I17" s="41"/>
      <c r="J17" s="46" t="s">
        <v>22</v>
      </c>
    </row>
    <row r="18" customHeight="1" spans="1:10">
      <c r="A18" s="12"/>
      <c r="B18" s="13"/>
      <c r="C18" s="14"/>
      <c r="D18" s="15"/>
      <c r="E18" s="14"/>
      <c r="F18" s="32">
        <v>0</v>
      </c>
      <c r="G18" s="14">
        <v>0</v>
      </c>
      <c r="H18" s="14">
        <f>F18</f>
        <v>0</v>
      </c>
      <c r="I18" s="41"/>
      <c r="J18" s="47"/>
    </row>
    <row r="19" customHeight="1" spans="1:10">
      <c r="A19" s="12"/>
      <c r="B19" s="13"/>
      <c r="C19" s="14"/>
      <c r="D19" s="15"/>
      <c r="E19" s="14"/>
      <c r="F19" s="32">
        <v>0</v>
      </c>
      <c r="G19" s="14">
        <v>0</v>
      </c>
      <c r="H19" s="14">
        <f t="shared" ref="H19:H24" si="1">F19</f>
        <v>0</v>
      </c>
      <c r="I19" s="41"/>
      <c r="J19" s="47"/>
    </row>
    <row r="20" customHeight="1" spans="1:10">
      <c r="A20" s="12"/>
      <c r="B20" s="13"/>
      <c r="C20" s="14"/>
      <c r="D20" s="15"/>
      <c r="E20" s="14"/>
      <c r="F20" s="32">
        <v>0</v>
      </c>
      <c r="G20" s="14">
        <v>0</v>
      </c>
      <c r="H20" s="14">
        <f t="shared" si="1"/>
        <v>0</v>
      </c>
      <c r="I20" s="41"/>
      <c r="J20" s="47"/>
    </row>
    <row r="21" customHeight="1" spans="1:10">
      <c r="A21" s="12"/>
      <c r="B21" s="13"/>
      <c r="C21" s="14"/>
      <c r="D21" s="15"/>
      <c r="E21" s="14"/>
      <c r="F21" s="32">
        <v>0</v>
      </c>
      <c r="G21" s="14">
        <v>0</v>
      </c>
      <c r="H21" s="14">
        <f t="shared" si="1"/>
        <v>0</v>
      </c>
      <c r="I21" s="41"/>
      <c r="J21" s="47"/>
    </row>
    <row r="22" customHeight="1" spans="1:10">
      <c r="A22" s="12"/>
      <c r="B22" s="13"/>
      <c r="C22" s="14"/>
      <c r="D22" s="15"/>
      <c r="E22" s="14"/>
      <c r="F22" s="32">
        <v>0</v>
      </c>
      <c r="G22" s="14">
        <v>0</v>
      </c>
      <c r="H22" s="14">
        <f>F22+G22</f>
        <v>0</v>
      </c>
      <c r="I22" s="41"/>
      <c r="J22" s="47"/>
    </row>
    <row r="23" s="1" customFormat="1" customHeight="1" spans="1:10">
      <c r="A23" s="16"/>
      <c r="B23" s="17" t="s">
        <v>23</v>
      </c>
      <c r="C23" s="18">
        <f>SUM(C17)</f>
        <v>0</v>
      </c>
      <c r="D23" s="18">
        <f>SUM(D17)</f>
        <v>0</v>
      </c>
      <c r="E23" s="18">
        <f>SUM(E17)</f>
        <v>0</v>
      </c>
      <c r="F23" s="33">
        <f>SUM(F17:F22)</f>
        <v>0</v>
      </c>
      <c r="G23" s="18">
        <f>SUM(G17:G22)</f>
        <v>0</v>
      </c>
      <c r="H23" s="18">
        <f>SUM(H17:H22)</f>
        <v>0</v>
      </c>
      <c r="I23" s="44"/>
      <c r="J23" s="48"/>
    </row>
    <row r="24" customHeight="1" spans="1:10">
      <c r="A24" s="12">
        <v>4</v>
      </c>
      <c r="B24" s="13" t="s">
        <v>24</v>
      </c>
      <c r="C24" s="14">
        <v>0</v>
      </c>
      <c r="D24" s="15">
        <v>0</v>
      </c>
      <c r="E24" s="14">
        <f t="shared" ref="E24:E53" si="2">C24*D24</f>
        <v>0</v>
      </c>
      <c r="F24" s="32">
        <v>0</v>
      </c>
      <c r="G24" s="14">
        <v>0</v>
      </c>
      <c r="H24" s="14">
        <v>0</v>
      </c>
      <c r="I24" s="41"/>
      <c r="J24" s="46" t="s">
        <v>25</v>
      </c>
    </row>
    <row r="25" customHeight="1" spans="1:10">
      <c r="A25" s="12"/>
      <c r="B25" s="13"/>
      <c r="C25" s="14"/>
      <c r="D25" s="15"/>
      <c r="E25" s="14"/>
      <c r="F25" s="32">
        <v>0</v>
      </c>
      <c r="G25" s="14">
        <v>0</v>
      </c>
      <c r="H25" s="14">
        <f>SUM(F25:G25)</f>
        <v>0</v>
      </c>
      <c r="I25" s="41"/>
      <c r="J25" s="47"/>
    </row>
    <row r="26" customHeight="1" spans="1:10">
      <c r="A26" s="12"/>
      <c r="B26" s="13"/>
      <c r="C26" s="14"/>
      <c r="D26" s="15"/>
      <c r="E26" s="14"/>
      <c r="F26" s="32">
        <v>0</v>
      </c>
      <c r="G26" s="14">
        <v>0</v>
      </c>
      <c r="H26" s="14">
        <f>SUM(F26:G26)</f>
        <v>0</v>
      </c>
      <c r="I26" s="41"/>
      <c r="J26" s="47"/>
    </row>
    <row r="27" customHeight="1" spans="1:10">
      <c r="A27" s="12"/>
      <c r="B27" s="13"/>
      <c r="C27" s="14"/>
      <c r="D27" s="15"/>
      <c r="E27" s="14"/>
      <c r="F27" s="32">
        <v>0</v>
      </c>
      <c r="G27" s="14">
        <v>0</v>
      </c>
      <c r="H27" s="14">
        <f>SUM(F27:G27)</f>
        <v>0</v>
      </c>
      <c r="I27" s="41"/>
      <c r="J27" s="47"/>
    </row>
    <row r="28" customHeight="1" spans="1:10">
      <c r="A28" s="12"/>
      <c r="B28" s="13"/>
      <c r="C28" s="14"/>
      <c r="D28" s="15"/>
      <c r="E28" s="14"/>
      <c r="F28" s="32">
        <v>0</v>
      </c>
      <c r="G28" s="14">
        <v>0</v>
      </c>
      <c r="H28" s="14">
        <f>SUM(F28:G28)</f>
        <v>0</v>
      </c>
      <c r="I28" s="41"/>
      <c r="J28" s="47"/>
    </row>
    <row r="29" customHeight="1" spans="1:10">
      <c r="A29" s="12"/>
      <c r="B29" s="13"/>
      <c r="C29" s="14"/>
      <c r="D29" s="15"/>
      <c r="E29" s="14"/>
      <c r="F29" s="32">
        <v>0</v>
      </c>
      <c r="G29" s="14">
        <v>0</v>
      </c>
      <c r="H29" s="14">
        <f t="shared" ref="H29:H53" si="3">F29+G29</f>
        <v>0</v>
      </c>
      <c r="I29" s="41"/>
      <c r="J29" s="47"/>
    </row>
    <row r="30" s="1" customFormat="1" customHeight="1" spans="1:10">
      <c r="A30" s="16"/>
      <c r="B30" s="17" t="s">
        <v>26</v>
      </c>
      <c r="C30" s="18">
        <f>SUM(C24)</f>
        <v>0</v>
      </c>
      <c r="D30" s="18">
        <f t="shared" ref="D30:E30" si="4">SUM(D24)</f>
        <v>0</v>
      </c>
      <c r="E30" s="18">
        <f t="shared" si="4"/>
        <v>0</v>
      </c>
      <c r="F30" s="33">
        <f>SUM(F24:F29)</f>
        <v>0</v>
      </c>
      <c r="G30" s="18">
        <f>SUM(G24:G29)</f>
        <v>0</v>
      </c>
      <c r="H30" s="18">
        <f>SUM(H24:H29)</f>
        <v>0</v>
      </c>
      <c r="I30" s="44"/>
      <c r="J30" s="48"/>
    </row>
    <row r="31" customHeight="1" spans="1:10">
      <c r="A31" s="19">
        <v>5</v>
      </c>
      <c r="B31" s="20" t="s">
        <v>27</v>
      </c>
      <c r="C31" s="14">
        <v>0</v>
      </c>
      <c r="D31" s="19">
        <v>1</v>
      </c>
      <c r="E31" s="34">
        <f t="shared" si="2"/>
        <v>0</v>
      </c>
      <c r="F31" s="32">
        <v>0</v>
      </c>
      <c r="G31" s="14">
        <v>0</v>
      </c>
      <c r="H31" s="14">
        <f t="shared" si="3"/>
        <v>0</v>
      </c>
      <c r="I31" s="49"/>
      <c r="J31" s="42" t="s">
        <v>28</v>
      </c>
    </row>
    <row r="32" customHeight="1" spans="1:10">
      <c r="A32" s="25"/>
      <c r="B32" s="26"/>
      <c r="C32" s="14"/>
      <c r="D32" s="25"/>
      <c r="E32" s="37"/>
      <c r="F32" s="32">
        <v>0</v>
      </c>
      <c r="G32" s="14">
        <v>0</v>
      </c>
      <c r="H32" s="14">
        <f t="shared" si="3"/>
        <v>0</v>
      </c>
      <c r="I32" s="41"/>
      <c r="J32" s="43"/>
    </row>
    <row r="33" customHeight="1" spans="1:10">
      <c r="A33" s="25"/>
      <c r="B33" s="26"/>
      <c r="C33" s="14"/>
      <c r="D33" s="25"/>
      <c r="E33" s="37"/>
      <c r="F33" s="32">
        <v>0</v>
      </c>
      <c r="G33" s="14">
        <v>0</v>
      </c>
      <c r="H33" s="14">
        <f t="shared" si="3"/>
        <v>0</v>
      </c>
      <c r="I33" s="49"/>
      <c r="J33" s="43"/>
    </row>
    <row r="34" customHeight="1" spans="1:10">
      <c r="A34" s="22"/>
      <c r="B34" s="23"/>
      <c r="C34" s="14"/>
      <c r="D34" s="22"/>
      <c r="E34" s="36"/>
      <c r="F34" s="32">
        <v>0</v>
      </c>
      <c r="G34" s="14">
        <v>0</v>
      </c>
      <c r="H34" s="14">
        <f t="shared" ref="H34" si="5">F34+G34</f>
        <v>0</v>
      </c>
      <c r="I34" s="49"/>
      <c r="J34" s="43"/>
    </row>
    <row r="35" s="1" customFormat="1" customHeight="1" spans="1:10">
      <c r="A35" s="16"/>
      <c r="B35" s="17" t="s">
        <v>29</v>
      </c>
      <c r="C35" s="18">
        <f>SUM(C31)</f>
        <v>0</v>
      </c>
      <c r="D35" s="18">
        <f>SUM(D31)</f>
        <v>1</v>
      </c>
      <c r="E35" s="18">
        <f>SUM(E31)</f>
        <v>0</v>
      </c>
      <c r="F35" s="33">
        <f>SUM(F31:F34)</f>
        <v>0</v>
      </c>
      <c r="G35" s="18">
        <f>SUM(G31:G34)</f>
        <v>0</v>
      </c>
      <c r="H35" s="18">
        <f>SUM(H31:H34)</f>
        <v>0</v>
      </c>
      <c r="I35" s="44"/>
      <c r="J35" s="45"/>
    </row>
    <row r="36" customHeight="1" spans="1:10">
      <c r="A36" s="12">
        <v>6</v>
      </c>
      <c r="B36" s="13" t="s">
        <v>30</v>
      </c>
      <c r="C36" s="14">
        <v>0</v>
      </c>
      <c r="D36" s="15"/>
      <c r="E36" s="14">
        <f t="shared" si="2"/>
        <v>0</v>
      </c>
      <c r="F36" s="32">
        <v>0</v>
      </c>
      <c r="G36" s="14">
        <v>0</v>
      </c>
      <c r="H36" s="14">
        <f t="shared" si="3"/>
        <v>0</v>
      </c>
      <c r="I36" s="49"/>
      <c r="J36" s="42" t="s">
        <v>31</v>
      </c>
    </row>
    <row r="37" customHeight="1" spans="1:10">
      <c r="A37" s="12"/>
      <c r="B37" s="13"/>
      <c r="C37" s="14"/>
      <c r="D37" s="15"/>
      <c r="E37" s="14"/>
      <c r="F37" s="32">
        <v>0</v>
      </c>
      <c r="G37" s="14">
        <v>0</v>
      </c>
      <c r="H37" s="14">
        <f t="shared" si="3"/>
        <v>0</v>
      </c>
      <c r="I37" s="41"/>
      <c r="J37" s="47"/>
    </row>
    <row r="38" customHeight="1" spans="1:10">
      <c r="A38" s="12"/>
      <c r="B38" s="13"/>
      <c r="C38" s="14"/>
      <c r="D38" s="15"/>
      <c r="E38" s="14"/>
      <c r="F38" s="32">
        <v>0</v>
      </c>
      <c r="G38" s="14">
        <v>0</v>
      </c>
      <c r="H38" s="14">
        <f t="shared" si="3"/>
        <v>0</v>
      </c>
      <c r="I38" s="41"/>
      <c r="J38" s="47"/>
    </row>
    <row r="39" customHeight="1" spans="1:10">
      <c r="A39" s="12"/>
      <c r="B39" s="13"/>
      <c r="C39" s="14"/>
      <c r="D39" s="15"/>
      <c r="E39" s="14"/>
      <c r="F39" s="32">
        <v>0</v>
      </c>
      <c r="G39" s="14">
        <v>0</v>
      </c>
      <c r="H39" s="14">
        <f t="shared" si="3"/>
        <v>0</v>
      </c>
      <c r="I39" s="41"/>
      <c r="J39" s="47"/>
    </row>
    <row r="40" s="1" customFormat="1" customHeight="1" spans="1:10">
      <c r="A40" s="16"/>
      <c r="B40" s="17" t="s">
        <v>32</v>
      </c>
      <c r="C40" s="18">
        <f>SUM(C36)</f>
        <v>0</v>
      </c>
      <c r="D40" s="18">
        <f t="shared" ref="D40:E40" si="6">SUM(D36)</f>
        <v>0</v>
      </c>
      <c r="E40" s="18">
        <f t="shared" si="6"/>
        <v>0</v>
      </c>
      <c r="F40" s="33">
        <f>SUM(F36:F39)</f>
        <v>0</v>
      </c>
      <c r="G40" s="18">
        <f t="shared" ref="G40:H40" si="7">SUM(G36:G39)</f>
        <v>0</v>
      </c>
      <c r="H40" s="18">
        <f t="shared" si="7"/>
        <v>0</v>
      </c>
      <c r="I40" s="44"/>
      <c r="J40" s="48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 t="shared" si="2"/>
        <v>0</v>
      </c>
      <c r="F41" s="32">
        <v>0</v>
      </c>
      <c r="G41" s="14">
        <v>0</v>
      </c>
      <c r="H41" s="14">
        <f t="shared" si="3"/>
        <v>0</v>
      </c>
      <c r="I41" s="41"/>
      <c r="J41" s="50"/>
    </row>
    <row r="42" customHeight="1" spans="1:10">
      <c r="A42" s="12"/>
      <c r="B42" s="13"/>
      <c r="C42" s="14"/>
      <c r="D42" s="15"/>
      <c r="E42" s="14"/>
      <c r="F42" s="32">
        <v>0</v>
      </c>
      <c r="G42" s="14">
        <v>0</v>
      </c>
      <c r="H42" s="14">
        <f t="shared" si="3"/>
        <v>0</v>
      </c>
      <c r="I42" s="41"/>
      <c r="J42" s="51"/>
    </row>
    <row r="43" customHeight="1" spans="1:10">
      <c r="A43" s="12"/>
      <c r="B43" s="13"/>
      <c r="C43" s="14"/>
      <c r="D43" s="15"/>
      <c r="E43" s="14"/>
      <c r="F43" s="32">
        <v>0</v>
      </c>
      <c r="G43" s="14">
        <v>0</v>
      </c>
      <c r="H43" s="14">
        <f t="shared" si="3"/>
        <v>0</v>
      </c>
      <c r="I43" s="41"/>
      <c r="J43" s="51"/>
    </row>
    <row r="44" customHeight="1" spans="1:10">
      <c r="A44" s="12"/>
      <c r="B44" s="13"/>
      <c r="C44" s="14"/>
      <c r="D44" s="15"/>
      <c r="E44" s="14"/>
      <c r="F44" s="32">
        <v>0</v>
      </c>
      <c r="G44" s="14">
        <v>0</v>
      </c>
      <c r="H44" s="14">
        <f t="shared" si="3"/>
        <v>0</v>
      </c>
      <c r="I44" s="41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8">SUM(D41)</f>
        <v>0</v>
      </c>
      <c r="E45" s="18">
        <f t="shared" si="8"/>
        <v>0</v>
      </c>
      <c r="F45" s="33">
        <f>SUM(F41:F44)</f>
        <v>0</v>
      </c>
      <c r="G45" s="18">
        <f t="shared" ref="G45:H45" si="9">SUM(G41:G44)</f>
        <v>0</v>
      </c>
      <c r="H45" s="18">
        <f t="shared" si="9"/>
        <v>0</v>
      </c>
      <c r="I45" s="44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 t="shared" si="2"/>
        <v>0</v>
      </c>
      <c r="F46" s="32">
        <v>0</v>
      </c>
      <c r="G46" s="14">
        <v>0</v>
      </c>
      <c r="H46" s="14">
        <f t="shared" si="3"/>
        <v>0</v>
      </c>
      <c r="I46" s="41"/>
      <c r="J46" s="46" t="s">
        <v>36</v>
      </c>
    </row>
    <row r="47" customHeight="1" spans="1:10">
      <c r="A47" s="12"/>
      <c r="B47" s="13"/>
      <c r="C47" s="14"/>
      <c r="D47" s="15"/>
      <c r="E47" s="14"/>
      <c r="F47" s="32">
        <v>0</v>
      </c>
      <c r="G47" s="14">
        <v>0</v>
      </c>
      <c r="H47" s="14">
        <f t="shared" si="3"/>
        <v>0</v>
      </c>
      <c r="I47" s="41"/>
      <c r="J47" s="47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10">SUM(D46)</f>
        <v>0</v>
      </c>
      <c r="E48" s="18">
        <f t="shared" si="10"/>
        <v>0</v>
      </c>
      <c r="F48" s="33">
        <f>SUM(F46:F47)</f>
        <v>0</v>
      </c>
      <c r="G48" s="18">
        <f t="shared" ref="G48:H48" si="11">SUM(G46:G47)</f>
        <v>0</v>
      </c>
      <c r="H48" s="18">
        <f t="shared" si="11"/>
        <v>0</v>
      </c>
      <c r="I48" s="44"/>
      <c r="J48" s="48"/>
    </row>
    <row r="49" customHeight="1" spans="1:10">
      <c r="A49" s="12">
        <v>9</v>
      </c>
      <c r="B49" s="13" t="s">
        <v>38</v>
      </c>
      <c r="C49" s="14">
        <v>0</v>
      </c>
      <c r="D49" s="15"/>
      <c r="E49" s="14">
        <f t="shared" si="2"/>
        <v>0</v>
      </c>
      <c r="F49" s="32">
        <v>0</v>
      </c>
      <c r="G49" s="14">
        <v>0</v>
      </c>
      <c r="H49" s="14">
        <f t="shared" si="3"/>
        <v>0</v>
      </c>
      <c r="I49" s="41"/>
      <c r="J49" s="42" t="s">
        <v>39</v>
      </c>
    </row>
    <row r="50" customHeight="1" spans="1:10">
      <c r="A50" s="12"/>
      <c r="B50" s="13"/>
      <c r="C50" s="14"/>
      <c r="D50" s="15"/>
      <c r="E50" s="14"/>
      <c r="F50" s="32">
        <v>0</v>
      </c>
      <c r="G50" s="14">
        <v>0</v>
      </c>
      <c r="H50" s="14">
        <f t="shared" si="3"/>
        <v>0</v>
      </c>
      <c r="I50" s="41"/>
      <c r="J50" s="43"/>
    </row>
    <row r="51" customHeight="1" spans="1:10">
      <c r="A51" s="12"/>
      <c r="B51" s="13"/>
      <c r="C51" s="14"/>
      <c r="D51" s="15"/>
      <c r="E51" s="14"/>
      <c r="F51" s="32">
        <v>0</v>
      </c>
      <c r="G51" s="14">
        <v>0</v>
      </c>
      <c r="H51" s="14">
        <f t="shared" si="3"/>
        <v>0</v>
      </c>
      <c r="I51" s="41"/>
      <c r="J51" s="43"/>
    </row>
    <row r="52" s="1" customFormat="1" customHeight="1" spans="1:10">
      <c r="A52" s="16"/>
      <c r="B52" s="17" t="s">
        <v>40</v>
      </c>
      <c r="C52" s="18">
        <f>SUM(C49)</f>
        <v>0</v>
      </c>
      <c r="D52" s="18">
        <f t="shared" ref="D52:E52" si="12">SUM(D49)</f>
        <v>0</v>
      </c>
      <c r="E52" s="18">
        <f t="shared" si="12"/>
        <v>0</v>
      </c>
      <c r="F52" s="33">
        <f>SUM(F49:F51)</f>
        <v>0</v>
      </c>
      <c r="G52" s="18">
        <f t="shared" ref="G52:H52" si="13">SUM(G49:G51)</f>
        <v>0</v>
      </c>
      <c r="H52" s="18">
        <f t="shared" si="13"/>
        <v>0</v>
      </c>
      <c r="I52" s="44"/>
      <c r="J52" s="45"/>
    </row>
    <row r="53" ht="58" customHeight="1" spans="1:10">
      <c r="A53" s="19">
        <v>10</v>
      </c>
      <c r="B53" s="13" t="s">
        <v>41</v>
      </c>
      <c r="C53" s="14">
        <v>40000</v>
      </c>
      <c r="D53" s="15"/>
      <c r="E53" s="14">
        <f t="shared" si="2"/>
        <v>0</v>
      </c>
      <c r="F53" s="32">
        <v>1790</v>
      </c>
      <c r="G53" s="14">
        <v>0</v>
      </c>
      <c r="H53" s="14">
        <f>F53+G53</f>
        <v>1790</v>
      </c>
      <c r="I53" s="53" t="s">
        <v>42</v>
      </c>
      <c r="J53" s="54"/>
    </row>
    <row r="54" ht="62" customHeight="1" spans="1:10">
      <c r="A54" s="25"/>
      <c r="B54" s="13"/>
      <c r="C54" s="14"/>
      <c r="D54" s="15"/>
      <c r="E54" s="14"/>
      <c r="F54" s="32">
        <v>180</v>
      </c>
      <c r="G54" s="14">
        <v>0</v>
      </c>
      <c r="H54" s="14">
        <f>F54</f>
        <v>180</v>
      </c>
      <c r="I54" s="53" t="s">
        <v>43</v>
      </c>
      <c r="J54" s="55"/>
    </row>
    <row r="55" ht="59" customHeight="1" spans="1:10">
      <c r="A55" s="25"/>
      <c r="B55" s="13"/>
      <c r="C55" s="14"/>
      <c r="D55" s="15"/>
      <c r="E55" s="14"/>
      <c r="F55" s="32">
        <v>2606</v>
      </c>
      <c r="G55" s="14">
        <v>0</v>
      </c>
      <c r="H55" s="14">
        <f>F55+G55</f>
        <v>2606</v>
      </c>
      <c r="I55" s="53" t="s">
        <v>44</v>
      </c>
      <c r="J55" s="55"/>
    </row>
    <row r="56" ht="58" customHeight="1" spans="1:10">
      <c r="A56" s="25"/>
      <c r="B56" s="13"/>
      <c r="C56" s="14"/>
      <c r="D56" s="15"/>
      <c r="E56" s="14"/>
      <c r="F56" s="32">
        <v>1936</v>
      </c>
      <c r="G56" s="14">
        <v>0</v>
      </c>
      <c r="H56" s="14">
        <f>F56+G56</f>
        <v>1936</v>
      </c>
      <c r="I56" s="53" t="s">
        <v>45</v>
      </c>
      <c r="J56" s="55"/>
    </row>
    <row r="57" ht="37" customHeight="1" spans="1:10">
      <c r="A57" s="25"/>
      <c r="B57" s="13"/>
      <c r="C57" s="14"/>
      <c r="D57" s="15"/>
      <c r="E57" s="14"/>
      <c r="F57" s="32">
        <v>200</v>
      </c>
      <c r="G57" s="14">
        <v>0</v>
      </c>
      <c r="H57" s="14">
        <f>F57+G57</f>
        <v>200</v>
      </c>
      <c r="I57" s="53" t="s">
        <v>46</v>
      </c>
      <c r="J57" s="55"/>
    </row>
    <row r="58" customHeight="1" spans="1:10">
      <c r="A58" s="25"/>
      <c r="B58" s="13"/>
      <c r="C58" s="14"/>
      <c r="D58" s="15"/>
      <c r="E58" s="14"/>
      <c r="F58" s="32">
        <v>588.75</v>
      </c>
      <c r="G58" s="14">
        <v>0</v>
      </c>
      <c r="H58" s="14">
        <f t="shared" ref="H58:H95" si="14">F58+G58</f>
        <v>588.75</v>
      </c>
      <c r="I58" s="56" t="s">
        <v>47</v>
      </c>
      <c r="J58" s="55"/>
    </row>
    <row r="59" customHeight="1" spans="1:10">
      <c r="A59" s="25"/>
      <c r="B59" s="13"/>
      <c r="C59" s="14"/>
      <c r="D59" s="15"/>
      <c r="E59" s="14"/>
      <c r="F59" s="32">
        <v>28.7</v>
      </c>
      <c r="G59" s="14">
        <v>0</v>
      </c>
      <c r="H59" s="14">
        <f t="shared" si="14"/>
        <v>28.7</v>
      </c>
      <c r="I59" s="56" t="s">
        <v>48</v>
      </c>
      <c r="J59" s="55"/>
    </row>
    <row r="60" customHeight="1" spans="1:10">
      <c r="A60" s="25"/>
      <c r="B60" s="13"/>
      <c r="C60" s="14"/>
      <c r="D60" s="15"/>
      <c r="E60" s="14"/>
      <c r="F60" s="32">
        <v>29.49</v>
      </c>
      <c r="G60" s="14">
        <v>0</v>
      </c>
      <c r="H60" s="14">
        <f t="shared" si="14"/>
        <v>29.49</v>
      </c>
      <c r="I60" s="56" t="s">
        <v>49</v>
      </c>
      <c r="J60" s="55"/>
    </row>
    <row r="61" customHeight="1" spans="1:10">
      <c r="A61" s="25"/>
      <c r="B61" s="13"/>
      <c r="C61" s="14"/>
      <c r="D61" s="15"/>
      <c r="E61" s="14"/>
      <c r="F61" s="32">
        <v>6.21</v>
      </c>
      <c r="G61" s="14">
        <v>0</v>
      </c>
      <c r="H61" s="14">
        <f t="shared" si="14"/>
        <v>6.21</v>
      </c>
      <c r="I61" s="56" t="s">
        <v>50</v>
      </c>
      <c r="J61" s="55"/>
    </row>
    <row r="62" customHeight="1" spans="1:10">
      <c r="A62" s="25"/>
      <c r="B62" s="13"/>
      <c r="C62" s="14"/>
      <c r="D62" s="15"/>
      <c r="E62" s="14"/>
      <c r="F62" s="32">
        <v>29.68</v>
      </c>
      <c r="G62" s="14">
        <v>0</v>
      </c>
      <c r="H62" s="14">
        <f t="shared" si="14"/>
        <v>29.68</v>
      </c>
      <c r="I62" s="56" t="s">
        <v>51</v>
      </c>
      <c r="J62" s="55"/>
    </row>
    <row r="63" customHeight="1" spans="1:10">
      <c r="A63" s="25"/>
      <c r="B63" s="13"/>
      <c r="C63" s="14"/>
      <c r="D63" s="15"/>
      <c r="E63" s="14"/>
      <c r="F63" s="32">
        <v>7.38</v>
      </c>
      <c r="G63" s="14">
        <v>0</v>
      </c>
      <c r="H63" s="14">
        <f t="shared" si="14"/>
        <v>7.38</v>
      </c>
      <c r="I63" s="56" t="s">
        <v>52</v>
      </c>
      <c r="J63" s="55"/>
    </row>
    <row r="64" customHeight="1" spans="1:10">
      <c r="A64" s="25"/>
      <c r="B64" s="13"/>
      <c r="C64" s="14"/>
      <c r="D64" s="15"/>
      <c r="E64" s="14"/>
      <c r="F64" s="32">
        <v>40</v>
      </c>
      <c r="G64" s="14">
        <v>0</v>
      </c>
      <c r="H64" s="14">
        <f t="shared" si="14"/>
        <v>40</v>
      </c>
      <c r="I64" s="56" t="s">
        <v>53</v>
      </c>
      <c r="J64" s="55"/>
    </row>
    <row r="65" customHeight="1" spans="1:10">
      <c r="A65" s="25"/>
      <c r="B65" s="13"/>
      <c r="C65" s="14"/>
      <c r="D65" s="15"/>
      <c r="E65" s="14"/>
      <c r="F65" s="32">
        <v>34.72</v>
      </c>
      <c r="G65" s="14">
        <v>0</v>
      </c>
      <c r="H65" s="14">
        <f t="shared" si="14"/>
        <v>34.72</v>
      </c>
      <c r="I65" s="56" t="s">
        <v>54</v>
      </c>
      <c r="J65" s="55"/>
    </row>
    <row r="66" customHeight="1" spans="1:10">
      <c r="A66" s="25"/>
      <c r="B66" s="13"/>
      <c r="C66" s="14"/>
      <c r="D66" s="15"/>
      <c r="E66" s="14"/>
      <c r="F66" s="32">
        <v>13.8</v>
      </c>
      <c r="G66" s="14">
        <v>0</v>
      </c>
      <c r="H66" s="14">
        <f t="shared" si="14"/>
        <v>13.8</v>
      </c>
      <c r="I66" s="56" t="s">
        <v>55</v>
      </c>
      <c r="J66" s="55"/>
    </row>
    <row r="67" customHeight="1" spans="1:10">
      <c r="A67" s="25"/>
      <c r="B67" s="13"/>
      <c r="C67" s="14"/>
      <c r="D67" s="15"/>
      <c r="E67" s="14"/>
      <c r="F67" s="32">
        <v>8.8</v>
      </c>
      <c r="G67" s="14">
        <v>0</v>
      </c>
      <c r="H67" s="14">
        <f t="shared" si="14"/>
        <v>8.8</v>
      </c>
      <c r="I67" s="56" t="s">
        <v>56</v>
      </c>
      <c r="J67" s="55"/>
    </row>
    <row r="68" customHeight="1" spans="1:10">
      <c r="A68" s="25"/>
      <c r="B68" s="13"/>
      <c r="C68" s="14"/>
      <c r="D68" s="15"/>
      <c r="E68" s="14"/>
      <c r="F68" s="32">
        <v>17.68</v>
      </c>
      <c r="G68" s="14">
        <v>0</v>
      </c>
      <c r="H68" s="14">
        <f t="shared" si="14"/>
        <v>17.68</v>
      </c>
      <c r="I68" s="56" t="s">
        <v>57</v>
      </c>
      <c r="J68" s="55"/>
    </row>
    <row r="69" customHeight="1" spans="1:10">
      <c r="A69" s="25"/>
      <c r="B69" s="13"/>
      <c r="C69" s="14"/>
      <c r="D69" s="15"/>
      <c r="E69" s="14"/>
      <c r="F69" s="32">
        <v>26.22</v>
      </c>
      <c r="G69" s="14">
        <v>0</v>
      </c>
      <c r="H69" s="14">
        <f t="shared" si="14"/>
        <v>26.22</v>
      </c>
      <c r="I69" s="56" t="s">
        <v>58</v>
      </c>
      <c r="J69" s="55"/>
    </row>
    <row r="70" customHeight="1" spans="1:10">
      <c r="A70" s="25"/>
      <c r="B70" s="13"/>
      <c r="C70" s="14"/>
      <c r="D70" s="15"/>
      <c r="E70" s="14"/>
      <c r="F70" s="32">
        <v>28.15</v>
      </c>
      <c r="G70" s="14">
        <v>0</v>
      </c>
      <c r="H70" s="14">
        <f t="shared" si="14"/>
        <v>28.15</v>
      </c>
      <c r="I70" s="67" t="s">
        <v>59</v>
      </c>
      <c r="J70" s="55"/>
    </row>
    <row r="71" customHeight="1" spans="1:10">
      <c r="A71" s="25"/>
      <c r="B71" s="13"/>
      <c r="C71" s="14"/>
      <c r="D71" s="15"/>
      <c r="E71" s="14"/>
      <c r="F71" s="32">
        <v>42.8</v>
      </c>
      <c r="G71" s="14">
        <v>0</v>
      </c>
      <c r="H71" s="14">
        <f t="shared" si="14"/>
        <v>42.8</v>
      </c>
      <c r="I71" s="68"/>
      <c r="J71" s="55"/>
    </row>
    <row r="72" customHeight="1" spans="1:10">
      <c r="A72" s="25"/>
      <c r="B72" s="13"/>
      <c r="C72" s="14"/>
      <c r="D72" s="15"/>
      <c r="E72" s="14"/>
      <c r="F72" s="32">
        <v>9.34</v>
      </c>
      <c r="G72" s="14">
        <v>0</v>
      </c>
      <c r="H72" s="14">
        <f t="shared" si="14"/>
        <v>9.34</v>
      </c>
      <c r="I72" s="56" t="s">
        <v>60</v>
      </c>
      <c r="J72" s="55"/>
    </row>
    <row r="73" customHeight="1" spans="1:10">
      <c r="A73" s="25"/>
      <c r="B73" s="13"/>
      <c r="C73" s="14"/>
      <c r="D73" s="15"/>
      <c r="E73" s="14"/>
      <c r="F73" s="32">
        <v>43.6</v>
      </c>
      <c r="G73" s="14">
        <v>0</v>
      </c>
      <c r="H73" s="14">
        <f t="shared" si="14"/>
        <v>43.6</v>
      </c>
      <c r="I73" s="56" t="s">
        <v>61</v>
      </c>
      <c r="J73" s="55"/>
    </row>
    <row r="74" customHeight="1" spans="1:10">
      <c r="A74" s="25"/>
      <c r="B74" s="13"/>
      <c r="C74" s="14"/>
      <c r="D74" s="15"/>
      <c r="E74" s="14"/>
      <c r="F74" s="32">
        <v>38.15</v>
      </c>
      <c r="G74" s="14">
        <v>0</v>
      </c>
      <c r="H74" s="14">
        <f t="shared" si="14"/>
        <v>38.15</v>
      </c>
      <c r="I74" s="56" t="s">
        <v>62</v>
      </c>
      <c r="J74" s="55"/>
    </row>
    <row r="75" customHeight="1" spans="1:10">
      <c r="A75" s="25"/>
      <c r="B75" s="13"/>
      <c r="C75" s="14"/>
      <c r="D75" s="15"/>
      <c r="E75" s="14"/>
      <c r="F75" s="32">
        <v>136.67</v>
      </c>
      <c r="G75" s="14">
        <v>0</v>
      </c>
      <c r="H75" s="14">
        <f t="shared" si="14"/>
        <v>136.67</v>
      </c>
      <c r="I75" s="56" t="s">
        <v>63</v>
      </c>
      <c r="J75" s="55"/>
    </row>
    <row r="76" customHeight="1" spans="1:10">
      <c r="A76" s="25"/>
      <c r="B76" s="13"/>
      <c r="C76" s="14"/>
      <c r="D76" s="15"/>
      <c r="E76" s="14"/>
      <c r="F76" s="32">
        <v>97.82</v>
      </c>
      <c r="G76" s="14">
        <v>0</v>
      </c>
      <c r="H76" s="14">
        <f t="shared" si="14"/>
        <v>97.82</v>
      </c>
      <c r="I76" s="56" t="s">
        <v>64</v>
      </c>
      <c r="J76" s="55"/>
    </row>
    <row r="77" customHeight="1" spans="1:10">
      <c r="A77" s="25"/>
      <c r="B77" s="13"/>
      <c r="C77" s="14"/>
      <c r="D77" s="15"/>
      <c r="E77" s="14"/>
      <c r="F77" s="32">
        <v>251.81</v>
      </c>
      <c r="G77" s="14">
        <v>0</v>
      </c>
      <c r="H77" s="14">
        <f t="shared" si="14"/>
        <v>251.81</v>
      </c>
      <c r="I77" s="69" t="s">
        <v>65</v>
      </c>
      <c r="J77" s="55"/>
    </row>
    <row r="78" customHeight="1" spans="1:10">
      <c r="A78" s="25"/>
      <c r="B78" s="13"/>
      <c r="C78" s="14"/>
      <c r="D78" s="15"/>
      <c r="E78" s="14"/>
      <c r="F78" s="32">
        <v>16.85</v>
      </c>
      <c r="G78" s="14">
        <v>0</v>
      </c>
      <c r="H78" s="14">
        <f t="shared" si="14"/>
        <v>16.85</v>
      </c>
      <c r="I78" s="56" t="s">
        <v>66</v>
      </c>
      <c r="J78" s="55"/>
    </row>
    <row r="79" customHeight="1" spans="1:10">
      <c r="A79" s="25"/>
      <c r="B79" s="13"/>
      <c r="C79" s="14"/>
      <c r="D79" s="15"/>
      <c r="E79" s="14"/>
      <c r="F79" s="32">
        <v>96</v>
      </c>
      <c r="G79" s="14">
        <v>0</v>
      </c>
      <c r="H79" s="14">
        <f t="shared" si="14"/>
        <v>96</v>
      </c>
      <c r="I79" s="68" t="s">
        <v>67</v>
      </c>
      <c r="J79" s="55"/>
    </row>
    <row r="80" customHeight="1" spans="1:10">
      <c r="A80" s="25"/>
      <c r="B80" s="13"/>
      <c r="C80" s="14"/>
      <c r="D80" s="15"/>
      <c r="E80" s="14"/>
      <c r="F80" s="32">
        <v>64.6</v>
      </c>
      <c r="G80" s="14">
        <v>0</v>
      </c>
      <c r="H80" s="14">
        <f t="shared" si="14"/>
        <v>64.6</v>
      </c>
      <c r="I80" s="68" t="s">
        <v>68</v>
      </c>
      <c r="J80" s="55"/>
    </row>
    <row r="81" customHeight="1" spans="1:10">
      <c r="A81" s="25"/>
      <c r="B81" s="13"/>
      <c r="C81" s="14"/>
      <c r="D81" s="15"/>
      <c r="E81" s="14"/>
      <c r="F81" s="32">
        <v>14.9</v>
      </c>
      <c r="G81" s="14">
        <v>0</v>
      </c>
      <c r="H81" s="14">
        <f t="shared" si="14"/>
        <v>14.9</v>
      </c>
      <c r="I81" s="68" t="s">
        <v>69</v>
      </c>
      <c r="J81" s="55"/>
    </row>
    <row r="82" customHeight="1" spans="1:10">
      <c r="A82" s="25"/>
      <c r="B82" s="13"/>
      <c r="C82" s="14"/>
      <c r="D82" s="15"/>
      <c r="E82" s="14"/>
      <c r="F82" s="32">
        <v>203.6</v>
      </c>
      <c r="G82" s="14">
        <v>0</v>
      </c>
      <c r="H82" s="14">
        <f t="shared" si="14"/>
        <v>203.6</v>
      </c>
      <c r="I82" s="68" t="s">
        <v>70</v>
      </c>
      <c r="J82" s="55"/>
    </row>
    <row r="83" customHeight="1" spans="1:10">
      <c r="A83" s="25"/>
      <c r="B83" s="13"/>
      <c r="C83" s="14"/>
      <c r="D83" s="15"/>
      <c r="E83" s="14"/>
      <c r="F83" s="32">
        <v>150</v>
      </c>
      <c r="G83" s="14">
        <v>0</v>
      </c>
      <c r="H83" s="14">
        <f t="shared" si="14"/>
        <v>150</v>
      </c>
      <c r="I83" s="68" t="s">
        <v>71</v>
      </c>
      <c r="J83" s="55"/>
    </row>
    <row r="84" customHeight="1" spans="1:10">
      <c r="A84" s="25"/>
      <c r="B84" s="13"/>
      <c r="C84" s="14"/>
      <c r="D84" s="15"/>
      <c r="E84" s="14"/>
      <c r="F84" s="32">
        <v>45.1</v>
      </c>
      <c r="G84" s="14">
        <v>0</v>
      </c>
      <c r="H84" s="14">
        <f t="shared" si="14"/>
        <v>45.1</v>
      </c>
      <c r="I84" s="68" t="s">
        <v>72</v>
      </c>
      <c r="J84" s="55"/>
    </row>
    <row r="85" customHeight="1" spans="1:10">
      <c r="A85" s="25"/>
      <c r="B85" s="13"/>
      <c r="C85" s="14"/>
      <c r="D85" s="15"/>
      <c r="E85" s="14"/>
      <c r="F85" s="32">
        <v>1061</v>
      </c>
      <c r="G85" s="14">
        <v>0</v>
      </c>
      <c r="H85" s="14">
        <f t="shared" si="14"/>
        <v>1061</v>
      </c>
      <c r="I85" s="68" t="s">
        <v>73</v>
      </c>
      <c r="J85" s="55"/>
    </row>
    <row r="86" customHeight="1" spans="1:10">
      <c r="A86" s="25"/>
      <c r="B86" s="13"/>
      <c r="C86" s="14"/>
      <c r="D86" s="15"/>
      <c r="E86" s="14"/>
      <c r="F86" s="32">
        <v>124</v>
      </c>
      <c r="G86" s="14">
        <v>0</v>
      </c>
      <c r="H86" s="14">
        <f t="shared" si="14"/>
        <v>124</v>
      </c>
      <c r="I86" s="68" t="s">
        <v>74</v>
      </c>
      <c r="J86" s="55"/>
    </row>
    <row r="87" customHeight="1" spans="1:10">
      <c r="A87" s="25"/>
      <c r="B87" s="13"/>
      <c r="C87" s="14"/>
      <c r="D87" s="15"/>
      <c r="E87" s="14"/>
      <c r="F87" s="32">
        <v>810</v>
      </c>
      <c r="G87" s="14">
        <v>0</v>
      </c>
      <c r="H87" s="14">
        <f t="shared" si="14"/>
        <v>810</v>
      </c>
      <c r="I87" s="68" t="s">
        <v>75</v>
      </c>
      <c r="J87" s="55"/>
    </row>
    <row r="88" customHeight="1" spans="1:10">
      <c r="A88" s="25"/>
      <c r="B88" s="13"/>
      <c r="C88" s="14"/>
      <c r="D88" s="15"/>
      <c r="E88" s="14"/>
      <c r="F88" s="32">
        <v>129</v>
      </c>
      <c r="G88" s="14">
        <v>0</v>
      </c>
      <c r="H88" s="14">
        <f t="shared" si="14"/>
        <v>129</v>
      </c>
      <c r="I88" s="68" t="s">
        <v>76</v>
      </c>
      <c r="J88" s="55"/>
    </row>
    <row r="89" customHeight="1" spans="1:10">
      <c r="A89" s="25"/>
      <c r="B89" s="13"/>
      <c r="C89" s="14"/>
      <c r="D89" s="15"/>
      <c r="E89" s="14"/>
      <c r="F89" s="32">
        <v>438.9</v>
      </c>
      <c r="G89" s="14">
        <v>0</v>
      </c>
      <c r="H89" s="14">
        <f t="shared" si="14"/>
        <v>438.9</v>
      </c>
      <c r="I89" s="68" t="s">
        <v>77</v>
      </c>
      <c r="J89" s="55"/>
    </row>
    <row r="90" customHeight="1" spans="1:10">
      <c r="A90" s="25"/>
      <c r="B90" s="13"/>
      <c r="C90" s="14"/>
      <c r="D90" s="15"/>
      <c r="E90" s="14"/>
      <c r="F90" s="32">
        <v>975</v>
      </c>
      <c r="G90" s="14">
        <v>0</v>
      </c>
      <c r="H90" s="14">
        <f t="shared" si="14"/>
        <v>975</v>
      </c>
      <c r="I90" s="68" t="s">
        <v>78</v>
      </c>
      <c r="J90" s="55"/>
    </row>
    <row r="91" customHeight="1" spans="1:10">
      <c r="A91" s="25"/>
      <c r="B91" s="13"/>
      <c r="C91" s="14"/>
      <c r="D91" s="15"/>
      <c r="E91" s="14"/>
      <c r="F91" s="32">
        <v>887</v>
      </c>
      <c r="G91" s="14">
        <v>0</v>
      </c>
      <c r="H91" s="14">
        <f t="shared" si="14"/>
        <v>887</v>
      </c>
      <c r="I91" s="68" t="s">
        <v>79</v>
      </c>
      <c r="J91" s="55"/>
    </row>
    <row r="92" customHeight="1" spans="1:10">
      <c r="A92" s="25"/>
      <c r="B92" s="13"/>
      <c r="C92" s="14"/>
      <c r="D92" s="15"/>
      <c r="E92" s="14"/>
      <c r="F92" s="32">
        <v>929.5</v>
      </c>
      <c r="G92" s="14">
        <v>0</v>
      </c>
      <c r="H92" s="14">
        <f t="shared" si="14"/>
        <v>929.5</v>
      </c>
      <c r="I92" s="68" t="s">
        <v>80</v>
      </c>
      <c r="J92" s="55"/>
    </row>
    <row r="93" s="1" customFormat="1" customHeight="1" spans="1:10">
      <c r="A93" s="16"/>
      <c r="B93" s="17" t="s">
        <v>81</v>
      </c>
      <c r="C93" s="18">
        <f>SUM(C53)</f>
        <v>40000</v>
      </c>
      <c r="D93" s="18">
        <f t="shared" ref="D93:E93" si="15">SUM(D53)</f>
        <v>0</v>
      </c>
      <c r="E93" s="18">
        <f t="shared" si="15"/>
        <v>0</v>
      </c>
      <c r="F93" s="18">
        <f>SUM(F53:F92)</f>
        <v>14137.22</v>
      </c>
      <c r="G93" s="18">
        <f>SUM(G53:G92)</f>
        <v>0</v>
      </c>
      <c r="H93" s="18">
        <f>SUM(H53:H92)</f>
        <v>14137.22</v>
      </c>
      <c r="I93" s="44"/>
      <c r="J93" s="70"/>
    </row>
    <row r="94" customHeight="1" spans="1:10">
      <c r="A94" s="16"/>
      <c r="B94" s="17" t="s">
        <v>82</v>
      </c>
      <c r="C94" s="18">
        <f t="shared" ref="C94:H94" si="16">SUM(C93,C52,C48,C45,C40,C35,C30,C23,C16,C13)</f>
        <v>40000</v>
      </c>
      <c r="D94" s="18">
        <f t="shared" si="16"/>
        <v>1</v>
      </c>
      <c r="E94" s="18">
        <f t="shared" si="16"/>
        <v>0</v>
      </c>
      <c r="F94" s="18">
        <f t="shared" si="16"/>
        <v>14137.22</v>
      </c>
      <c r="G94" s="18">
        <f t="shared" si="16"/>
        <v>0</v>
      </c>
      <c r="H94" s="18">
        <f t="shared" si="16"/>
        <v>14137.22</v>
      </c>
      <c r="I94" s="44"/>
      <c r="J94" s="71"/>
    </row>
    <row r="98" customHeight="1" spans="1:9">
      <c r="A98" s="57" t="s">
        <v>83</v>
      </c>
      <c r="B98" s="58"/>
      <c r="C98" s="59" t="s">
        <v>84</v>
      </c>
      <c r="D98" s="59"/>
      <c r="E98" s="59" t="s">
        <v>85</v>
      </c>
      <c r="F98" s="64"/>
      <c r="G98" s="59" t="s">
        <v>86</v>
      </c>
      <c r="H98" s="59"/>
      <c r="I98" s="72" t="s">
        <v>87</v>
      </c>
    </row>
    <row r="99" customHeight="1" spans="1:9">
      <c r="A99" s="60">
        <f>C94</f>
        <v>40000</v>
      </c>
      <c r="B99" s="61"/>
      <c r="C99" s="61">
        <f>H94</f>
        <v>14137.22</v>
      </c>
      <c r="D99" s="61"/>
      <c r="E99" s="61">
        <f>F94</f>
        <v>14137.22</v>
      </c>
      <c r="F99" s="65"/>
      <c r="G99" s="61">
        <f>G94</f>
        <v>0</v>
      </c>
      <c r="H99" s="61"/>
      <c r="I99" s="73">
        <f>A99-C99</f>
        <v>25862.78</v>
      </c>
    </row>
    <row r="101" customHeight="1" spans="1:9">
      <c r="A101" s="62" t="s">
        <v>88</v>
      </c>
      <c r="B101" s="1"/>
      <c r="C101" s="63" t="s">
        <v>89</v>
      </c>
      <c r="D101" s="62"/>
      <c r="E101" s="62" t="s">
        <v>90</v>
      </c>
      <c r="F101" s="66"/>
      <c r="G101" s="62" t="s">
        <v>91</v>
      </c>
      <c r="H101" s="62"/>
      <c r="I101" s="28"/>
    </row>
  </sheetData>
  <mergeCells count="77">
    <mergeCell ref="C2:H2"/>
    <mergeCell ref="C6:E6"/>
    <mergeCell ref="F6:I6"/>
    <mergeCell ref="A98:B98"/>
    <mergeCell ref="C98:D98"/>
    <mergeCell ref="E98:F98"/>
    <mergeCell ref="G98:H98"/>
    <mergeCell ref="A99:B99"/>
    <mergeCell ref="C99:D99"/>
    <mergeCell ref="E99:F99"/>
    <mergeCell ref="G99:H99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92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92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92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92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92"/>
    <mergeCell ref="I70:I7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93"/>
    <mergeCell ref="H4:I5"/>
  </mergeCells>
  <pageMargins left="0.699305555555556" right="0.699305555555556" top="0.75" bottom="0.75" header="0.3" footer="0.3"/>
  <pageSetup paperSize="9" scale="3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2014-04-18T08:52:00Z</dcterms:created>
  <cp:lastPrinted>2022-07-16T08:17:00Z</cp:lastPrinted>
  <dcterms:modified xsi:type="dcterms:W3CDTF">2023-07-27T15:19:07Z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FAE2E36B0D659187CFBEC064D0EB2870_43</vt:lpwstr>
  </property>
</Properties>
</file>