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<sst xmlns="http://schemas.openxmlformats.org/spreadsheetml/2006/main" count="114" uniqueCount="92">
  <si>
    <t>【借款报销单】</t>
  </si>
  <si>
    <t>团号：HMJB-230705-SHH480</t>
  </si>
  <si>
    <t>会议日期：230727-230730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</si>
  <si>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</si>
  <si>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</si>
  <si>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</si>
  <si>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</si>
  <si>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</si>
  <si>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</si>
  <si>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</si>
  <si>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</si>
  <si>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</si>
  <si>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</si>
  <si>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</si>
  <si>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</si>
  <si>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</si>
  <si>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</si>
  <si>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</si>
  <si>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27日打车</t>
  </si>
  <si>
    <t>30日打车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</si>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</sst>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3" workbookViewId="0">
      <selection activeCell="J8" sqref="J8:J13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1484</v>
      </c>
      <c r="G8" s="65">
        <v>0</v>
      </c>
      <c r="H8" s="65">
        <f t="shared" ref="H8:H43" si="0">F8+G8</f>
        <v>1484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13</v>
      </c>
      <c r="G9" s="65">
        <v>0</v>
      </c>
      <c r="H9" s="65">
        <f t="shared" si="0"/>
        <v>13</v>
      </c>
      <c r="I9" s="86" t="s">
        <v>18</v>
      </c>
      <c r="J9" s="88"/>
    </row>
    <row r="10" customHeight="1" spans="1:10">
      <c r="A10" s="62"/>
      <c r="B10" s="63"/>
      <c r="C10" s="64"/>
      <c r="D10" s="62"/>
      <c r="E10" s="64"/>
      <c r="F10" s="65">
        <v>60</v>
      </c>
      <c r="G10" s="65">
        <v>0</v>
      </c>
      <c r="H10" s="65">
        <f t="shared" si="0"/>
        <v>60</v>
      </c>
      <c r="I10" s="86" t="s">
        <v>19</v>
      </c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20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1557</v>
      </c>
      <c r="G13" s="69">
        <f t="shared" ref="G13:H13" si="1">SUM(G8:G12)</f>
        <v>0</v>
      </c>
      <c r="H13" s="69">
        <f t="shared" si="1"/>
        <v>1557</v>
      </c>
      <c r="I13" s="89"/>
      <c r="J13" s="90"/>
    </row>
    <row r="14" customHeight="1" spans="1:10">
      <c r="A14" s="70">
        <v>2</v>
      </c>
      <c r="B14" s="71" t="s">
        <v>21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22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23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24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25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26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27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28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29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32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33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34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35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36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37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38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39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40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41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42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43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44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45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46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1557</v>
      </c>
      <c r="G53" s="69">
        <f t="shared" si="22"/>
        <v>0</v>
      </c>
      <c r="H53" s="69">
        <f t="shared" si="22"/>
        <v>1557</v>
      </c>
      <c r="I53" s="89"/>
      <c r="J53" s="99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100" t="s">
        <v>51</v>
      </c>
    </row>
    <row r="58" customHeight="1" spans="1:9">
      <c r="A58" s="80">
        <f>E53</f>
        <v>0</v>
      </c>
      <c r="B58" s="81"/>
      <c r="C58" s="81">
        <f>H53</f>
        <v>1557</v>
      </c>
      <c r="D58" s="81"/>
      <c r="E58" s="81">
        <f>F53</f>
        <v>1557</v>
      </c>
      <c r="F58" s="81"/>
      <c r="G58" s="81">
        <f>G53</f>
        <v>0</v>
      </c>
      <c r="H58" s="81"/>
      <c r="I58" s="101">
        <f>A58-C58</f>
        <v>-1557</v>
      </c>
    </row>
    <row r="60" customHeight="1" spans="1:9">
      <c r="A60" s="82" t="s">
        <v>52</v>
      </c>
      <c r="B60" s="83"/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2">
        <v>43704</v>
      </c>
      <c r="G7" s="11"/>
      <c r="H7" s="10" t="s">
        <v>66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39"/>
      <c r="J8" s="16" t="s">
        <v>68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>
        <v>0</v>
      </c>
      <c r="H11" s="26"/>
      <c r="I11" s="41"/>
      <c r="J11" s="42"/>
      <c r="K11" s="43" t="s">
        <v>77</v>
      </c>
    </row>
    <row r="12" ht="23" customHeight="1" spans="2:11">
      <c r="B12" s="23">
        <v>2</v>
      </c>
      <c r="C12" s="24"/>
      <c r="D12" s="27"/>
      <c r="E12" s="28" t="s">
        <v>78</v>
      </c>
      <c r="F12" s="28"/>
      <c r="G12" s="26">
        <v>0</v>
      </c>
      <c r="H12" s="26"/>
      <c r="I12" s="41"/>
      <c r="J12" s="42"/>
      <c r="K12" s="43" t="s">
        <v>77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1"/>
      <c r="J13" s="42"/>
      <c r="K13" s="43" t="s">
        <v>77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0</v>
      </c>
      <c r="H14" s="26"/>
      <c r="I14" s="41"/>
      <c r="J14" s="42"/>
      <c r="K14" s="43" t="s">
        <v>81</v>
      </c>
    </row>
    <row r="15" ht="20.1" customHeight="1" spans="2:11">
      <c r="B15" s="23">
        <v>5</v>
      </c>
      <c r="C15" s="24"/>
      <c r="D15" s="25" t="s">
        <v>44</v>
      </c>
      <c r="E15" s="28" t="s">
        <v>82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46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72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/>
      <c r="E23" s="17"/>
      <c r="F23" s="17" t="s">
        <v>53</v>
      </c>
      <c r="G23" s="17" t="s">
        <v>86</v>
      </c>
      <c r="H23" s="17"/>
      <c r="I23" s="17"/>
      <c r="J23" s="17" t="s">
        <v>55</v>
      </c>
      <c r="K23" s="17"/>
    </row>
    <row r="26" ht="17.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王凤雨</v>
      </c>
      <c r="G28" s="7"/>
      <c r="H28" s="6" t="s">
        <v>59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65</v>
      </c>
      <c r="E30" s="10"/>
      <c r="F30" s="12">
        <f>F7</f>
        <v>43704</v>
      </c>
      <c r="G30" s="11"/>
      <c r="H30" s="10" t="s">
        <v>66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67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88</v>
      </c>
      <c r="E33" s="28" t="s">
        <v>89</v>
      </c>
      <c r="F33" s="28"/>
      <c r="G33" s="26" t="s">
        <v>90</v>
      </c>
      <c r="H33" s="26" t="s">
        <v>91</v>
      </c>
      <c r="I33" s="26" t="s">
        <v>46</v>
      </c>
      <c r="J33" s="26"/>
      <c r="K33" s="49" t="s">
        <v>74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46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85</v>
      </c>
      <c r="C38" s="17"/>
      <c r="D38" s="17"/>
      <c r="E38" s="17"/>
      <c r="F38" s="17" t="s">
        <v>53</v>
      </c>
      <c r="G38" s="17" t="s">
        <v>86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2023-09-18T07:13:23Z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