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<sst xmlns="http://schemas.openxmlformats.org/spreadsheetml/2006/main" count="199" uniqueCount="85">
  <si>
    <t>海尔呼和浩特RC2021070215450500001</t>
  </si>
  <si>
    <t>报价项目</t>
  </si>
  <si>
    <t>报价规格</t>
  </si>
  <si>
    <t>预算数量</t>
  </si>
  <si>
    <t>预算价格</t>
  </si>
  <si>
    <t>实际需求</t>
  </si>
  <si>
    <t>价格</t>
  </si>
  <si>
    <t>备注</t>
  </si>
  <si>
    <t>NO.</t>
  </si>
  <si>
    <t>单位</t>
  </si>
  <si>
    <t>单价</t>
  </si>
  <si>
    <t>小计</t>
  </si>
  <si>
    <t>住宿</t>
  </si>
  <si>
    <t>呼和浩特巨华大酒店</t>
  </si>
  <si>
    <t>标间</t>
  </si>
  <si>
    <t>间</t>
  </si>
  <si>
    <t>晚</t>
  </si>
  <si>
    <t>工作人员房间 7.12-7.14，7.15，共3晚</t>
  </si>
  <si>
    <t>含1间备用标间</t>
  </si>
  <si>
    <t>大床</t>
  </si>
  <si>
    <t>一间家庭房</t>
  </si>
  <si>
    <t>塞北驿站（蒙古包）</t>
  </si>
  <si>
    <t>含一间备用标间</t>
  </si>
  <si>
    <t>酒店合计</t>
  </si>
  <si>
    <t>餐饮</t>
  </si>
  <si>
    <t>成都龙之梦大酒店</t>
  </si>
  <si>
    <t>人</t>
  </si>
  <si>
    <t>餐</t>
  </si>
  <si>
    <t>增加 7.13 自助午餐 32人</t>
  </si>
  <si>
    <t>7.13 桌餐晚餐</t>
  </si>
  <si>
    <t>桌</t>
  </si>
  <si>
    <t>7.13圆桌餐 32人</t>
  </si>
  <si>
    <t>7.14 外出午餐</t>
  </si>
  <si>
    <t>特色围桌餐</t>
  </si>
  <si>
    <t>7.14 外出晚餐</t>
  </si>
  <si>
    <t>诈马宴（含表演）</t>
  </si>
  <si>
    <t>7.15 外出午餐</t>
  </si>
  <si>
    <t>手把肉围桌餐</t>
  </si>
  <si>
    <t>7.15 外出晚餐</t>
  </si>
  <si>
    <t>7.15 酒店自助晚餐 32人</t>
  </si>
  <si>
    <t>7.16 外出午餐</t>
  </si>
  <si>
    <t>取消</t>
  </si>
  <si>
    <t>用餐合计</t>
  </si>
  <si>
    <t>交通</t>
  </si>
  <si>
    <t>7.13 接机gl8</t>
  </si>
  <si>
    <t>辆</t>
  </si>
  <si>
    <t>趟</t>
  </si>
  <si>
    <t>1辆gl8</t>
  </si>
  <si>
    <t>7.13 接机19座</t>
  </si>
  <si>
    <t>19座2辆接机</t>
  </si>
  <si>
    <t>7.14外出51座</t>
  </si>
  <si>
    <t>7.14-7.15用车 45座</t>
  </si>
  <si>
    <t>7.14外出7座</t>
  </si>
  <si>
    <t>7.15外出51座</t>
  </si>
  <si>
    <t>7.15外出7座</t>
  </si>
  <si>
    <t>7.16送31座</t>
  </si>
  <si>
    <t>1辆 31座送机</t>
  </si>
  <si>
    <t>7.16送机gl8</t>
  </si>
  <si>
    <t>交通费合计</t>
  </si>
  <si>
    <t>会议</t>
  </si>
  <si>
    <t>7.13下午</t>
  </si>
  <si>
    <t>场</t>
  </si>
  <si>
    <t>次</t>
  </si>
  <si>
    <t>7.14 上午 60平米待定</t>
  </si>
  <si>
    <t xml:space="preserve"> 增加-7.13 下午小会议室 60平米 4小时会议</t>
  </si>
  <si>
    <t>会议费用合计</t>
  </si>
  <si>
    <t>其他</t>
  </si>
  <si>
    <t>射箭（25支）</t>
  </si>
  <si>
    <t>赛马摔跤展示</t>
  </si>
  <si>
    <t>骑马（1小时含2个景点）</t>
  </si>
  <si>
    <t>辉腾锡勒黄花沟（双索门票）</t>
  </si>
  <si>
    <t>其他费用合计</t>
  </si>
  <si>
    <t>伴手礼</t>
  </si>
  <si>
    <t>项</t>
  </si>
  <si>
    <t>酒水</t>
  </si>
  <si>
    <t>瓶</t>
  </si>
  <si>
    <t>酒水及伴手礼</t>
  </si>
  <si>
    <t>人工费</t>
  </si>
  <si>
    <t>补贴</t>
  </si>
  <si>
    <t>其他合计</t>
  </si>
  <si>
    <t>净价合计</t>
  </si>
  <si>
    <r>
      <rPr>
        <b/>
        <sz val="9"/>
        <color theme="1"/>
        <rFont val="微软雅黑"/>
        <charset val="134"/>
      </rPr>
      <t>服务费</t>
    </r>
    <r>
      <rPr>
        <b/>
        <sz val="9"/>
        <color rgb="FFFF0000"/>
        <rFont val="微软雅黑"/>
        <charset val="134"/>
      </rPr>
      <t>14</t>
    </r>
    <r>
      <rPr>
        <b/>
        <sz val="9"/>
        <color rgb="FF000000"/>
        <rFont val="微软雅黑"/>
        <charset val="134"/>
      </rPr>
      <t>%收取</t>
    </r>
  </si>
  <si>
    <t>服务费14%收取</t>
  </si>
  <si>
    <t>中标金额</t>
  </si>
  <si>
    <t>结算金额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</si>
</sst>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\¥#,##0.00;[Red]\¥\-#,##0.00"/>
  </numFmts>
  <fonts count="31">
    <font>
      <sz val="11"/>
      <color theme="1"/>
      <name val="宋体"/>
      <charset val="134"/>
      <scheme val="minor"/>
    </font>
    <font>
      <sz val="9"/>
      <color theme="1"/>
      <name val="微软雅黑"/>
      <charset val="134"/>
    </font>
    <font>
      <b/>
      <sz val="14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rgb="FF000000"/>
      <name val="微软雅黑"/>
      <charset val="134"/>
    </font>
    <font>
      <b/>
      <sz val="9"/>
      <color rgb="FF000000"/>
      <name val="微软雅黑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sz val="8"/>
      <color theme="1"/>
      <name val="微软雅黑"/>
      <charset val="134"/>
    </font>
    <font>
      <sz val="8"/>
      <color rgb="FFFF0000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9"/>
      <color rgb="FFFF0000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13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13" borderId="15" applyNumberFormat="0" applyAlignment="0" applyProtection="0">
      <alignment vertical="center"/>
    </xf>
    <xf numFmtId="0" fontId="17" fillId="13" borderId="12" applyNumberFormat="0" applyAlignment="0" applyProtection="0">
      <alignment vertical="center"/>
    </xf>
    <xf numFmtId="0" fontId="23" fillId="23" borderId="1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6" fillId="0" borderId="1" xfId="0" applyFont="1" applyFill="1" applyBorder="1" applyAlignment="1"/>
    <xf numFmtId="0" fontId="6" fillId="0" borderId="3" xfId="0" applyFont="1" applyFill="1" applyBorder="1" applyAlignment="1"/>
    <xf numFmtId="176" fontId="3" fillId="2" borderId="3" xfId="0" applyNumberFormat="1" applyFont="1" applyFill="1" applyBorder="1" applyAlignment="1">
      <alignment horizontal="center" vertical="center"/>
    </xf>
    <xf numFmtId="176" fontId="3" fillId="5" borderId="0" xfId="0" applyNumberFormat="1" applyFont="1" applyFill="1" applyBorder="1" applyAlignment="1">
      <alignment horizontal="center" vertical="center"/>
    </xf>
    <xf numFmtId="176" fontId="3" fillId="5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/>
    <xf numFmtId="0" fontId="6" fillId="0" borderId="0" xfId="0" applyFont="1" applyFill="1" applyAlignment="1">
      <alignment horizontal="left"/>
    </xf>
    <xf numFmtId="0" fontId="7" fillId="6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9" fillId="0" borderId="1" xfId="0" applyFont="1" applyFill="1" applyBorder="1" applyAlignment="1">
      <alignment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wrapText="1"/>
    </xf>
    <xf numFmtId="0" fontId="9" fillId="0" borderId="3" xfId="0" applyFont="1" applyFill="1" applyBorder="1" applyAlignment="1">
      <alignment wrapText="1"/>
    </xf>
    <xf numFmtId="176" fontId="3" fillId="5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wrapText="1"/>
    </xf>
    <xf numFmtId="176" fontId="3" fillId="4" borderId="1" xfId="0" applyNumberFormat="1" applyFont="1" applyFill="1" applyBorder="1" applyAlignment="1">
      <alignment horizontal="center" vertical="center"/>
    </xf>
    <xf numFmtId="176" fontId="3" fillId="4" borderId="8" xfId="0" applyNumberFormat="1" applyFont="1" applyFill="1" applyBorder="1" applyAlignment="1">
      <alignment horizontal="center" vertical="center"/>
    </xf>
    <xf numFmtId="176" fontId="3" fillId="4" borderId="9" xfId="0" applyNumberFormat="1" applyFont="1" applyFill="1" applyBorder="1" applyAlignment="1">
      <alignment horizontal="center" vertical="center"/>
    </xf>
    <xf numFmtId="176" fontId="3" fillId="4" borderId="1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Alignment="1"/>
    <xf numFmtId="0" fontId="0" fillId="0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abSelected="1" workbookViewId="0">
      <selection activeCell="P10" sqref="P10"/>
    </sheetView>
  </sheetViews>
  <sheetFormatPr defaultColWidth="9" defaultRowHeight="14.25"/>
  <cols>
    <col min="1" max="1" width="9" style="1" customWidth="1"/>
    <col min="2" max="2" width="16.25" style="1" customWidth="1"/>
    <col min="3" max="3" width="22" style="1" customWidth="1"/>
    <col min="4" max="4" width="4.875" style="1" customWidth="1"/>
    <col min="5" max="5" width="4.375" style="1" customWidth="1"/>
    <col min="6" max="6" width="4.25" style="1" customWidth="1"/>
    <col min="7" max="7" width="4.375" style="1" customWidth="1"/>
    <col min="8" max="8" width="7.375" style="3" customWidth="1"/>
    <col min="9" max="9" width="13.25" style="1" customWidth="1"/>
    <col min="10" max="10" width="6.125" style="1" customWidth="1"/>
    <col min="11" max="11" width="4.375" style="1" customWidth="1"/>
    <col min="12" max="12" width="4.25" style="1" customWidth="1"/>
    <col min="13" max="13" width="4.375" style="1" customWidth="1"/>
    <col min="14" max="14" width="8.125" style="3" customWidth="1"/>
    <col min="15" max="15" width="11.375" style="1" customWidth="1"/>
    <col min="16" max="16" width="32.625" style="4" customWidth="1"/>
    <col min="17" max="17" width="10.25" style="1" customWidth="1"/>
    <col min="18" max="256" width="9" style="1"/>
    <col min="257" max="257" width="16.625" style="1" customWidth="1"/>
    <col min="258" max="258" width="12" style="1" customWidth="1"/>
    <col min="259" max="264" width="9" style="1" customWidth="1"/>
    <col min="265" max="268" width="5.25" style="1" customWidth="1"/>
    <col min="269" max="269" width="5.875" style="1" customWidth="1"/>
    <col min="270" max="270" width="10.875" style="1" customWidth="1"/>
    <col min="271" max="271" width="21.875" style="1" customWidth="1"/>
    <col min="272" max="512" width="9" style="1"/>
    <col min="513" max="513" width="16.625" style="1" customWidth="1"/>
    <col min="514" max="514" width="12" style="1" customWidth="1"/>
    <col min="515" max="520" width="9" style="1" customWidth="1"/>
    <col min="521" max="524" width="5.25" style="1" customWidth="1"/>
    <col min="525" max="525" width="5.875" style="1" customWidth="1"/>
    <col min="526" max="526" width="10.875" style="1" customWidth="1"/>
    <col min="527" max="527" width="21.875" style="1" customWidth="1"/>
    <col min="528" max="768" width="9" style="1"/>
    <col min="769" max="769" width="16.625" style="1" customWidth="1"/>
    <col min="770" max="770" width="12" style="1" customWidth="1"/>
    <col min="771" max="776" width="9" style="1" customWidth="1"/>
    <col min="777" max="780" width="5.25" style="1" customWidth="1"/>
    <col min="781" max="781" width="5.875" style="1" customWidth="1"/>
    <col min="782" max="782" width="10.875" style="1" customWidth="1"/>
    <col min="783" max="783" width="21.875" style="1" customWidth="1"/>
    <col min="784" max="1024" width="9" style="1"/>
    <col min="1025" max="1025" width="16.625" style="1" customWidth="1"/>
    <col min="1026" max="1026" width="12" style="1" customWidth="1"/>
    <col min="1027" max="1032" width="9" style="1" customWidth="1"/>
    <col min="1033" max="1036" width="5.25" style="1" customWidth="1"/>
    <col min="1037" max="1037" width="5.875" style="1" customWidth="1"/>
    <col min="1038" max="1038" width="10.875" style="1" customWidth="1"/>
    <col min="1039" max="1039" width="21.875" style="1" customWidth="1"/>
    <col min="1040" max="1280" width="9" style="1"/>
    <col min="1281" max="1281" width="16.625" style="1" customWidth="1"/>
    <col min="1282" max="1282" width="12" style="1" customWidth="1"/>
    <col min="1283" max="1288" width="9" style="1" customWidth="1"/>
    <col min="1289" max="1292" width="5.25" style="1" customWidth="1"/>
    <col min="1293" max="1293" width="5.875" style="1" customWidth="1"/>
    <col min="1294" max="1294" width="10.875" style="1" customWidth="1"/>
    <col min="1295" max="1295" width="21.875" style="1" customWidth="1"/>
    <col min="1296" max="1536" width="9" style="1"/>
    <col min="1537" max="1537" width="16.625" style="1" customWidth="1"/>
    <col min="1538" max="1538" width="12" style="1" customWidth="1"/>
    <col min="1539" max="1544" width="9" style="1" customWidth="1"/>
    <col min="1545" max="1548" width="5.25" style="1" customWidth="1"/>
    <col min="1549" max="1549" width="5.875" style="1" customWidth="1"/>
    <col min="1550" max="1550" width="10.875" style="1" customWidth="1"/>
    <col min="1551" max="1551" width="21.875" style="1" customWidth="1"/>
    <col min="1552" max="1792" width="9" style="1"/>
    <col min="1793" max="1793" width="16.625" style="1" customWidth="1"/>
    <col min="1794" max="1794" width="12" style="1" customWidth="1"/>
    <col min="1795" max="1800" width="9" style="1" customWidth="1"/>
    <col min="1801" max="1804" width="5.25" style="1" customWidth="1"/>
    <col min="1805" max="1805" width="5.875" style="1" customWidth="1"/>
    <col min="1806" max="1806" width="10.875" style="1" customWidth="1"/>
    <col min="1807" max="1807" width="21.875" style="1" customWidth="1"/>
    <col min="1808" max="2048" width="9" style="1"/>
    <col min="2049" max="2049" width="16.625" style="1" customWidth="1"/>
    <col min="2050" max="2050" width="12" style="1" customWidth="1"/>
    <col min="2051" max="2056" width="9" style="1" customWidth="1"/>
    <col min="2057" max="2060" width="5.25" style="1" customWidth="1"/>
    <col min="2061" max="2061" width="5.875" style="1" customWidth="1"/>
    <col min="2062" max="2062" width="10.875" style="1" customWidth="1"/>
    <col min="2063" max="2063" width="21.875" style="1" customWidth="1"/>
    <col min="2064" max="2304" width="9" style="1"/>
    <col min="2305" max="2305" width="16.625" style="1" customWidth="1"/>
    <col min="2306" max="2306" width="12" style="1" customWidth="1"/>
    <col min="2307" max="2312" width="9" style="1" customWidth="1"/>
    <col min="2313" max="2316" width="5.25" style="1" customWidth="1"/>
    <col min="2317" max="2317" width="5.875" style="1" customWidth="1"/>
    <col min="2318" max="2318" width="10.875" style="1" customWidth="1"/>
    <col min="2319" max="2319" width="21.875" style="1" customWidth="1"/>
    <col min="2320" max="2560" width="9" style="1"/>
    <col min="2561" max="2561" width="16.625" style="1" customWidth="1"/>
    <col min="2562" max="2562" width="12" style="1" customWidth="1"/>
    <col min="2563" max="2568" width="9" style="1" customWidth="1"/>
    <col min="2569" max="2572" width="5.25" style="1" customWidth="1"/>
    <col min="2573" max="2573" width="5.875" style="1" customWidth="1"/>
    <col min="2574" max="2574" width="10.875" style="1" customWidth="1"/>
    <col min="2575" max="2575" width="21.875" style="1" customWidth="1"/>
    <col min="2576" max="2816" width="9" style="1"/>
    <col min="2817" max="2817" width="16.625" style="1" customWidth="1"/>
    <col min="2818" max="2818" width="12" style="1" customWidth="1"/>
    <col min="2819" max="2824" width="9" style="1" customWidth="1"/>
    <col min="2825" max="2828" width="5.25" style="1" customWidth="1"/>
    <col min="2829" max="2829" width="5.875" style="1" customWidth="1"/>
    <col min="2830" max="2830" width="10.875" style="1" customWidth="1"/>
    <col min="2831" max="2831" width="21.875" style="1" customWidth="1"/>
    <col min="2832" max="3072" width="9" style="1"/>
    <col min="3073" max="3073" width="16.625" style="1" customWidth="1"/>
    <col min="3074" max="3074" width="12" style="1" customWidth="1"/>
    <col min="3075" max="3080" width="9" style="1" customWidth="1"/>
    <col min="3081" max="3084" width="5.25" style="1" customWidth="1"/>
    <col min="3085" max="3085" width="5.875" style="1" customWidth="1"/>
    <col min="3086" max="3086" width="10.875" style="1" customWidth="1"/>
    <col min="3087" max="3087" width="21.875" style="1" customWidth="1"/>
    <col min="3088" max="3328" width="9" style="1"/>
    <col min="3329" max="3329" width="16.625" style="1" customWidth="1"/>
    <col min="3330" max="3330" width="12" style="1" customWidth="1"/>
    <col min="3331" max="3336" width="9" style="1" customWidth="1"/>
    <col min="3337" max="3340" width="5.25" style="1" customWidth="1"/>
    <col min="3341" max="3341" width="5.875" style="1" customWidth="1"/>
    <col min="3342" max="3342" width="10.875" style="1" customWidth="1"/>
    <col min="3343" max="3343" width="21.875" style="1" customWidth="1"/>
    <col min="3344" max="3584" width="9" style="1"/>
    <col min="3585" max="3585" width="16.625" style="1" customWidth="1"/>
    <col min="3586" max="3586" width="12" style="1" customWidth="1"/>
    <col min="3587" max="3592" width="9" style="1" customWidth="1"/>
    <col min="3593" max="3596" width="5.25" style="1" customWidth="1"/>
    <col min="3597" max="3597" width="5.875" style="1" customWidth="1"/>
    <col min="3598" max="3598" width="10.875" style="1" customWidth="1"/>
    <col min="3599" max="3599" width="21.875" style="1" customWidth="1"/>
    <col min="3600" max="3840" width="9" style="1"/>
    <col min="3841" max="3841" width="16.625" style="1" customWidth="1"/>
    <col min="3842" max="3842" width="12" style="1" customWidth="1"/>
    <col min="3843" max="3848" width="9" style="1" customWidth="1"/>
    <col min="3849" max="3852" width="5.25" style="1" customWidth="1"/>
    <col min="3853" max="3853" width="5.875" style="1" customWidth="1"/>
    <col min="3854" max="3854" width="10.875" style="1" customWidth="1"/>
    <col min="3855" max="3855" width="21.875" style="1" customWidth="1"/>
    <col min="3856" max="4096" width="9" style="1"/>
    <col min="4097" max="4097" width="16.625" style="1" customWidth="1"/>
    <col min="4098" max="4098" width="12" style="1" customWidth="1"/>
    <col min="4099" max="4104" width="9" style="1" customWidth="1"/>
    <col min="4105" max="4108" width="5.25" style="1" customWidth="1"/>
    <col min="4109" max="4109" width="5.875" style="1" customWidth="1"/>
    <col min="4110" max="4110" width="10.875" style="1" customWidth="1"/>
    <col min="4111" max="4111" width="21.875" style="1" customWidth="1"/>
    <col min="4112" max="4352" width="9" style="1"/>
    <col min="4353" max="4353" width="16.625" style="1" customWidth="1"/>
    <col min="4354" max="4354" width="12" style="1" customWidth="1"/>
    <col min="4355" max="4360" width="9" style="1" customWidth="1"/>
    <col min="4361" max="4364" width="5.25" style="1" customWidth="1"/>
    <col min="4365" max="4365" width="5.875" style="1" customWidth="1"/>
    <col min="4366" max="4366" width="10.875" style="1" customWidth="1"/>
    <col min="4367" max="4367" width="21.875" style="1" customWidth="1"/>
    <col min="4368" max="4608" width="9" style="1"/>
    <col min="4609" max="4609" width="16.625" style="1" customWidth="1"/>
    <col min="4610" max="4610" width="12" style="1" customWidth="1"/>
    <col min="4611" max="4616" width="9" style="1" customWidth="1"/>
    <col min="4617" max="4620" width="5.25" style="1" customWidth="1"/>
    <col min="4621" max="4621" width="5.875" style="1" customWidth="1"/>
    <col min="4622" max="4622" width="10.875" style="1" customWidth="1"/>
    <col min="4623" max="4623" width="21.875" style="1" customWidth="1"/>
    <col min="4624" max="4864" width="9" style="1"/>
    <col min="4865" max="4865" width="16.625" style="1" customWidth="1"/>
    <col min="4866" max="4866" width="12" style="1" customWidth="1"/>
    <col min="4867" max="4872" width="9" style="1" customWidth="1"/>
    <col min="4873" max="4876" width="5.25" style="1" customWidth="1"/>
    <col min="4877" max="4877" width="5.875" style="1" customWidth="1"/>
    <col min="4878" max="4878" width="10.875" style="1" customWidth="1"/>
    <col min="4879" max="4879" width="21.875" style="1" customWidth="1"/>
    <col min="4880" max="5120" width="9" style="1"/>
    <col min="5121" max="5121" width="16.625" style="1" customWidth="1"/>
    <col min="5122" max="5122" width="12" style="1" customWidth="1"/>
    <col min="5123" max="5128" width="9" style="1" customWidth="1"/>
    <col min="5129" max="5132" width="5.25" style="1" customWidth="1"/>
    <col min="5133" max="5133" width="5.875" style="1" customWidth="1"/>
    <col min="5134" max="5134" width="10.875" style="1" customWidth="1"/>
    <col min="5135" max="5135" width="21.875" style="1" customWidth="1"/>
    <col min="5136" max="5376" width="9" style="1"/>
    <col min="5377" max="5377" width="16.625" style="1" customWidth="1"/>
    <col min="5378" max="5378" width="12" style="1" customWidth="1"/>
    <col min="5379" max="5384" width="9" style="1" customWidth="1"/>
    <col min="5385" max="5388" width="5.25" style="1" customWidth="1"/>
    <col min="5389" max="5389" width="5.875" style="1" customWidth="1"/>
    <col min="5390" max="5390" width="10.875" style="1" customWidth="1"/>
    <col min="5391" max="5391" width="21.875" style="1" customWidth="1"/>
    <col min="5392" max="5632" width="9" style="1"/>
    <col min="5633" max="5633" width="16.625" style="1" customWidth="1"/>
    <col min="5634" max="5634" width="12" style="1" customWidth="1"/>
    <col min="5635" max="5640" width="9" style="1" customWidth="1"/>
    <col min="5641" max="5644" width="5.25" style="1" customWidth="1"/>
    <col min="5645" max="5645" width="5.875" style="1" customWidth="1"/>
    <col min="5646" max="5646" width="10.875" style="1" customWidth="1"/>
    <col min="5647" max="5647" width="21.875" style="1" customWidth="1"/>
    <col min="5648" max="5888" width="9" style="1"/>
    <col min="5889" max="5889" width="16.625" style="1" customWidth="1"/>
    <col min="5890" max="5890" width="12" style="1" customWidth="1"/>
    <col min="5891" max="5896" width="9" style="1" customWidth="1"/>
    <col min="5897" max="5900" width="5.25" style="1" customWidth="1"/>
    <col min="5901" max="5901" width="5.875" style="1" customWidth="1"/>
    <col min="5902" max="5902" width="10.875" style="1" customWidth="1"/>
    <col min="5903" max="5903" width="21.875" style="1" customWidth="1"/>
    <col min="5904" max="6144" width="9" style="1"/>
    <col min="6145" max="6145" width="16.625" style="1" customWidth="1"/>
    <col min="6146" max="6146" width="12" style="1" customWidth="1"/>
    <col min="6147" max="6152" width="9" style="1" customWidth="1"/>
    <col min="6153" max="6156" width="5.25" style="1" customWidth="1"/>
    <col min="6157" max="6157" width="5.875" style="1" customWidth="1"/>
    <col min="6158" max="6158" width="10.875" style="1" customWidth="1"/>
    <col min="6159" max="6159" width="21.875" style="1" customWidth="1"/>
    <col min="6160" max="6400" width="9" style="1"/>
    <col min="6401" max="6401" width="16.625" style="1" customWidth="1"/>
    <col min="6402" max="6402" width="12" style="1" customWidth="1"/>
    <col min="6403" max="6408" width="9" style="1" customWidth="1"/>
    <col min="6409" max="6412" width="5.25" style="1" customWidth="1"/>
    <col min="6413" max="6413" width="5.875" style="1" customWidth="1"/>
    <col min="6414" max="6414" width="10.875" style="1" customWidth="1"/>
    <col min="6415" max="6415" width="21.875" style="1" customWidth="1"/>
    <col min="6416" max="6656" width="9" style="1"/>
    <col min="6657" max="6657" width="16.625" style="1" customWidth="1"/>
    <col min="6658" max="6658" width="12" style="1" customWidth="1"/>
    <col min="6659" max="6664" width="9" style="1" customWidth="1"/>
    <col min="6665" max="6668" width="5.25" style="1" customWidth="1"/>
    <col min="6669" max="6669" width="5.875" style="1" customWidth="1"/>
    <col min="6670" max="6670" width="10.875" style="1" customWidth="1"/>
    <col min="6671" max="6671" width="21.875" style="1" customWidth="1"/>
    <col min="6672" max="6912" width="9" style="1"/>
    <col min="6913" max="6913" width="16.625" style="1" customWidth="1"/>
    <col min="6914" max="6914" width="12" style="1" customWidth="1"/>
    <col min="6915" max="6920" width="9" style="1" customWidth="1"/>
    <col min="6921" max="6924" width="5.25" style="1" customWidth="1"/>
    <col min="6925" max="6925" width="5.875" style="1" customWidth="1"/>
    <col min="6926" max="6926" width="10.875" style="1" customWidth="1"/>
    <col min="6927" max="6927" width="21.875" style="1" customWidth="1"/>
    <col min="6928" max="7168" width="9" style="1"/>
    <col min="7169" max="7169" width="16.625" style="1" customWidth="1"/>
    <col min="7170" max="7170" width="12" style="1" customWidth="1"/>
    <col min="7171" max="7176" width="9" style="1" customWidth="1"/>
    <col min="7177" max="7180" width="5.25" style="1" customWidth="1"/>
    <col min="7181" max="7181" width="5.875" style="1" customWidth="1"/>
    <col min="7182" max="7182" width="10.875" style="1" customWidth="1"/>
    <col min="7183" max="7183" width="21.875" style="1" customWidth="1"/>
    <col min="7184" max="7424" width="9" style="1"/>
    <col min="7425" max="7425" width="16.625" style="1" customWidth="1"/>
    <col min="7426" max="7426" width="12" style="1" customWidth="1"/>
    <col min="7427" max="7432" width="9" style="1" customWidth="1"/>
    <col min="7433" max="7436" width="5.25" style="1" customWidth="1"/>
    <col min="7437" max="7437" width="5.875" style="1" customWidth="1"/>
    <col min="7438" max="7438" width="10.875" style="1" customWidth="1"/>
    <col min="7439" max="7439" width="21.875" style="1" customWidth="1"/>
    <col min="7440" max="7680" width="9" style="1"/>
    <col min="7681" max="7681" width="16.625" style="1" customWidth="1"/>
    <col min="7682" max="7682" width="12" style="1" customWidth="1"/>
    <col min="7683" max="7688" width="9" style="1" customWidth="1"/>
    <col min="7689" max="7692" width="5.25" style="1" customWidth="1"/>
    <col min="7693" max="7693" width="5.875" style="1" customWidth="1"/>
    <col min="7694" max="7694" width="10.875" style="1" customWidth="1"/>
    <col min="7695" max="7695" width="21.875" style="1" customWidth="1"/>
    <col min="7696" max="7936" width="9" style="1"/>
    <col min="7937" max="7937" width="16.625" style="1" customWidth="1"/>
    <col min="7938" max="7938" width="12" style="1" customWidth="1"/>
    <col min="7939" max="7944" width="9" style="1" customWidth="1"/>
    <col min="7945" max="7948" width="5.25" style="1" customWidth="1"/>
    <col min="7949" max="7949" width="5.875" style="1" customWidth="1"/>
    <col min="7950" max="7950" width="10.875" style="1" customWidth="1"/>
    <col min="7951" max="7951" width="21.875" style="1" customWidth="1"/>
    <col min="7952" max="8192" width="9" style="1"/>
    <col min="8193" max="8193" width="16.625" style="1" customWidth="1"/>
    <col min="8194" max="8194" width="12" style="1" customWidth="1"/>
    <col min="8195" max="8200" width="9" style="1" customWidth="1"/>
    <col min="8201" max="8204" width="5.25" style="1" customWidth="1"/>
    <col min="8205" max="8205" width="5.875" style="1" customWidth="1"/>
    <col min="8206" max="8206" width="10.875" style="1" customWidth="1"/>
    <col min="8207" max="8207" width="21.875" style="1" customWidth="1"/>
    <col min="8208" max="8448" width="9" style="1"/>
    <col min="8449" max="8449" width="16.625" style="1" customWidth="1"/>
    <col min="8450" max="8450" width="12" style="1" customWidth="1"/>
    <col min="8451" max="8456" width="9" style="1" customWidth="1"/>
    <col min="8457" max="8460" width="5.25" style="1" customWidth="1"/>
    <col min="8461" max="8461" width="5.875" style="1" customWidth="1"/>
    <col min="8462" max="8462" width="10.875" style="1" customWidth="1"/>
    <col min="8463" max="8463" width="21.875" style="1" customWidth="1"/>
    <col min="8464" max="8704" width="9" style="1"/>
    <col min="8705" max="8705" width="16.625" style="1" customWidth="1"/>
    <col min="8706" max="8706" width="12" style="1" customWidth="1"/>
    <col min="8707" max="8712" width="9" style="1" customWidth="1"/>
    <col min="8713" max="8716" width="5.25" style="1" customWidth="1"/>
    <col min="8717" max="8717" width="5.875" style="1" customWidth="1"/>
    <col min="8718" max="8718" width="10.875" style="1" customWidth="1"/>
    <col min="8719" max="8719" width="21.875" style="1" customWidth="1"/>
    <col min="8720" max="8960" width="9" style="1"/>
    <col min="8961" max="8961" width="16.625" style="1" customWidth="1"/>
    <col min="8962" max="8962" width="12" style="1" customWidth="1"/>
    <col min="8963" max="8968" width="9" style="1" customWidth="1"/>
    <col min="8969" max="8972" width="5.25" style="1" customWidth="1"/>
    <col min="8973" max="8973" width="5.875" style="1" customWidth="1"/>
    <col min="8974" max="8974" width="10.875" style="1" customWidth="1"/>
    <col min="8975" max="8975" width="21.875" style="1" customWidth="1"/>
    <col min="8976" max="9216" width="9" style="1"/>
    <col min="9217" max="9217" width="16.625" style="1" customWidth="1"/>
    <col min="9218" max="9218" width="12" style="1" customWidth="1"/>
    <col min="9219" max="9224" width="9" style="1" customWidth="1"/>
    <col min="9225" max="9228" width="5.25" style="1" customWidth="1"/>
    <col min="9229" max="9229" width="5.875" style="1" customWidth="1"/>
    <col min="9230" max="9230" width="10.875" style="1" customWidth="1"/>
    <col min="9231" max="9231" width="21.875" style="1" customWidth="1"/>
    <col min="9232" max="9472" width="9" style="1"/>
    <col min="9473" max="9473" width="16.625" style="1" customWidth="1"/>
    <col min="9474" max="9474" width="12" style="1" customWidth="1"/>
    <col min="9475" max="9480" width="9" style="1" customWidth="1"/>
    <col min="9481" max="9484" width="5.25" style="1" customWidth="1"/>
    <col min="9485" max="9485" width="5.875" style="1" customWidth="1"/>
    <col min="9486" max="9486" width="10.875" style="1" customWidth="1"/>
    <col min="9487" max="9487" width="21.875" style="1" customWidth="1"/>
    <col min="9488" max="9728" width="9" style="1"/>
    <col min="9729" max="9729" width="16.625" style="1" customWidth="1"/>
    <col min="9730" max="9730" width="12" style="1" customWidth="1"/>
    <col min="9731" max="9736" width="9" style="1" customWidth="1"/>
    <col min="9737" max="9740" width="5.25" style="1" customWidth="1"/>
    <col min="9741" max="9741" width="5.875" style="1" customWidth="1"/>
    <col min="9742" max="9742" width="10.875" style="1" customWidth="1"/>
    <col min="9743" max="9743" width="21.875" style="1" customWidth="1"/>
    <col min="9744" max="9984" width="9" style="1"/>
    <col min="9985" max="9985" width="16.625" style="1" customWidth="1"/>
    <col min="9986" max="9986" width="12" style="1" customWidth="1"/>
    <col min="9987" max="9992" width="9" style="1" customWidth="1"/>
    <col min="9993" max="9996" width="5.25" style="1" customWidth="1"/>
    <col min="9997" max="9997" width="5.875" style="1" customWidth="1"/>
    <col min="9998" max="9998" width="10.875" style="1" customWidth="1"/>
    <col min="9999" max="9999" width="21.875" style="1" customWidth="1"/>
    <col min="10000" max="10240" width="9" style="1"/>
    <col min="10241" max="10241" width="16.625" style="1" customWidth="1"/>
    <col min="10242" max="10242" width="12" style="1" customWidth="1"/>
    <col min="10243" max="10248" width="9" style="1" customWidth="1"/>
    <col min="10249" max="10252" width="5.25" style="1" customWidth="1"/>
    <col min="10253" max="10253" width="5.875" style="1" customWidth="1"/>
    <col min="10254" max="10254" width="10.875" style="1" customWidth="1"/>
    <col min="10255" max="10255" width="21.875" style="1" customWidth="1"/>
    <col min="10256" max="10496" width="9" style="1"/>
    <col min="10497" max="10497" width="16.625" style="1" customWidth="1"/>
    <col min="10498" max="10498" width="12" style="1" customWidth="1"/>
    <col min="10499" max="10504" width="9" style="1" customWidth="1"/>
    <col min="10505" max="10508" width="5.25" style="1" customWidth="1"/>
    <col min="10509" max="10509" width="5.875" style="1" customWidth="1"/>
    <col min="10510" max="10510" width="10.875" style="1" customWidth="1"/>
    <col min="10511" max="10511" width="21.875" style="1" customWidth="1"/>
    <col min="10512" max="10752" width="9" style="1"/>
    <col min="10753" max="10753" width="16.625" style="1" customWidth="1"/>
    <col min="10754" max="10754" width="12" style="1" customWidth="1"/>
    <col min="10755" max="10760" width="9" style="1" customWidth="1"/>
    <col min="10761" max="10764" width="5.25" style="1" customWidth="1"/>
    <col min="10765" max="10765" width="5.875" style="1" customWidth="1"/>
    <col min="10766" max="10766" width="10.875" style="1" customWidth="1"/>
    <col min="10767" max="10767" width="21.875" style="1" customWidth="1"/>
    <col min="10768" max="11008" width="9" style="1"/>
    <col min="11009" max="11009" width="16.625" style="1" customWidth="1"/>
    <col min="11010" max="11010" width="12" style="1" customWidth="1"/>
    <col min="11011" max="11016" width="9" style="1" customWidth="1"/>
    <col min="11017" max="11020" width="5.25" style="1" customWidth="1"/>
    <col min="11021" max="11021" width="5.875" style="1" customWidth="1"/>
    <col min="11022" max="11022" width="10.875" style="1" customWidth="1"/>
    <col min="11023" max="11023" width="21.875" style="1" customWidth="1"/>
    <col min="11024" max="11264" width="9" style="1"/>
    <col min="11265" max="11265" width="16.625" style="1" customWidth="1"/>
    <col min="11266" max="11266" width="12" style="1" customWidth="1"/>
    <col min="11267" max="11272" width="9" style="1" customWidth="1"/>
    <col min="11273" max="11276" width="5.25" style="1" customWidth="1"/>
    <col min="11277" max="11277" width="5.875" style="1" customWidth="1"/>
    <col min="11278" max="11278" width="10.875" style="1" customWidth="1"/>
    <col min="11279" max="11279" width="21.875" style="1" customWidth="1"/>
    <col min="11280" max="11520" width="9" style="1"/>
    <col min="11521" max="11521" width="16.625" style="1" customWidth="1"/>
    <col min="11522" max="11522" width="12" style="1" customWidth="1"/>
    <col min="11523" max="11528" width="9" style="1" customWidth="1"/>
    <col min="11529" max="11532" width="5.25" style="1" customWidth="1"/>
    <col min="11533" max="11533" width="5.875" style="1" customWidth="1"/>
    <col min="11534" max="11534" width="10.875" style="1" customWidth="1"/>
    <col min="11535" max="11535" width="21.875" style="1" customWidth="1"/>
    <col min="11536" max="11776" width="9" style="1"/>
    <col min="11777" max="11777" width="16.625" style="1" customWidth="1"/>
    <col min="11778" max="11778" width="12" style="1" customWidth="1"/>
    <col min="11779" max="11784" width="9" style="1" customWidth="1"/>
    <col min="11785" max="11788" width="5.25" style="1" customWidth="1"/>
    <col min="11789" max="11789" width="5.875" style="1" customWidth="1"/>
    <col min="11790" max="11790" width="10.875" style="1" customWidth="1"/>
    <col min="11791" max="11791" width="21.875" style="1" customWidth="1"/>
    <col min="11792" max="12032" width="9" style="1"/>
    <col min="12033" max="12033" width="16.625" style="1" customWidth="1"/>
    <col min="12034" max="12034" width="12" style="1" customWidth="1"/>
    <col min="12035" max="12040" width="9" style="1" customWidth="1"/>
    <col min="12041" max="12044" width="5.25" style="1" customWidth="1"/>
    <col min="12045" max="12045" width="5.875" style="1" customWidth="1"/>
    <col min="12046" max="12046" width="10.875" style="1" customWidth="1"/>
    <col min="12047" max="12047" width="21.875" style="1" customWidth="1"/>
    <col min="12048" max="12288" width="9" style="1"/>
    <col min="12289" max="12289" width="16.625" style="1" customWidth="1"/>
    <col min="12290" max="12290" width="12" style="1" customWidth="1"/>
    <col min="12291" max="12296" width="9" style="1" customWidth="1"/>
    <col min="12297" max="12300" width="5.25" style="1" customWidth="1"/>
    <col min="12301" max="12301" width="5.875" style="1" customWidth="1"/>
    <col min="12302" max="12302" width="10.875" style="1" customWidth="1"/>
    <col min="12303" max="12303" width="21.875" style="1" customWidth="1"/>
    <col min="12304" max="12544" width="9" style="1"/>
    <col min="12545" max="12545" width="16.625" style="1" customWidth="1"/>
    <col min="12546" max="12546" width="12" style="1" customWidth="1"/>
    <col min="12547" max="12552" width="9" style="1" customWidth="1"/>
    <col min="12553" max="12556" width="5.25" style="1" customWidth="1"/>
    <col min="12557" max="12557" width="5.875" style="1" customWidth="1"/>
    <col min="12558" max="12558" width="10.875" style="1" customWidth="1"/>
    <col min="12559" max="12559" width="21.875" style="1" customWidth="1"/>
    <col min="12560" max="12800" width="9" style="1"/>
    <col min="12801" max="12801" width="16.625" style="1" customWidth="1"/>
    <col min="12802" max="12802" width="12" style="1" customWidth="1"/>
    <col min="12803" max="12808" width="9" style="1" customWidth="1"/>
    <col min="12809" max="12812" width="5.25" style="1" customWidth="1"/>
    <col min="12813" max="12813" width="5.875" style="1" customWidth="1"/>
    <col min="12814" max="12814" width="10.875" style="1" customWidth="1"/>
    <col min="12815" max="12815" width="21.875" style="1" customWidth="1"/>
    <col min="12816" max="13056" width="9" style="1"/>
    <col min="13057" max="13057" width="16.625" style="1" customWidth="1"/>
    <col min="13058" max="13058" width="12" style="1" customWidth="1"/>
    <col min="13059" max="13064" width="9" style="1" customWidth="1"/>
    <col min="13065" max="13068" width="5.25" style="1" customWidth="1"/>
    <col min="13069" max="13069" width="5.875" style="1" customWidth="1"/>
    <col min="13070" max="13070" width="10.875" style="1" customWidth="1"/>
    <col min="13071" max="13071" width="21.875" style="1" customWidth="1"/>
    <col min="13072" max="13312" width="9" style="1"/>
    <col min="13313" max="13313" width="16.625" style="1" customWidth="1"/>
    <col min="13314" max="13314" width="12" style="1" customWidth="1"/>
    <col min="13315" max="13320" width="9" style="1" customWidth="1"/>
    <col min="13321" max="13324" width="5.25" style="1" customWidth="1"/>
    <col min="13325" max="13325" width="5.875" style="1" customWidth="1"/>
    <col min="13326" max="13326" width="10.875" style="1" customWidth="1"/>
    <col min="13327" max="13327" width="21.875" style="1" customWidth="1"/>
    <col min="13328" max="13568" width="9" style="1"/>
    <col min="13569" max="13569" width="16.625" style="1" customWidth="1"/>
    <col min="13570" max="13570" width="12" style="1" customWidth="1"/>
    <col min="13571" max="13576" width="9" style="1" customWidth="1"/>
    <col min="13577" max="13580" width="5.25" style="1" customWidth="1"/>
    <col min="13581" max="13581" width="5.875" style="1" customWidth="1"/>
    <col min="13582" max="13582" width="10.875" style="1" customWidth="1"/>
    <col min="13583" max="13583" width="21.875" style="1" customWidth="1"/>
    <col min="13584" max="13824" width="9" style="1"/>
    <col min="13825" max="13825" width="16.625" style="1" customWidth="1"/>
    <col min="13826" max="13826" width="12" style="1" customWidth="1"/>
    <col min="13827" max="13832" width="9" style="1" customWidth="1"/>
    <col min="13833" max="13836" width="5.25" style="1" customWidth="1"/>
    <col min="13837" max="13837" width="5.875" style="1" customWidth="1"/>
    <col min="13838" max="13838" width="10.875" style="1" customWidth="1"/>
    <col min="13839" max="13839" width="21.875" style="1" customWidth="1"/>
    <col min="13840" max="14080" width="9" style="1"/>
    <col min="14081" max="14081" width="16.625" style="1" customWidth="1"/>
    <col min="14082" max="14082" width="12" style="1" customWidth="1"/>
    <col min="14083" max="14088" width="9" style="1" customWidth="1"/>
    <col min="14089" max="14092" width="5.25" style="1" customWidth="1"/>
    <col min="14093" max="14093" width="5.875" style="1" customWidth="1"/>
    <col min="14094" max="14094" width="10.875" style="1" customWidth="1"/>
    <col min="14095" max="14095" width="21.875" style="1" customWidth="1"/>
    <col min="14096" max="14336" width="9" style="1"/>
    <col min="14337" max="14337" width="16.625" style="1" customWidth="1"/>
    <col min="14338" max="14338" width="12" style="1" customWidth="1"/>
    <col min="14339" max="14344" width="9" style="1" customWidth="1"/>
    <col min="14345" max="14348" width="5.25" style="1" customWidth="1"/>
    <col min="14349" max="14349" width="5.875" style="1" customWidth="1"/>
    <col min="14350" max="14350" width="10.875" style="1" customWidth="1"/>
    <col min="14351" max="14351" width="21.875" style="1" customWidth="1"/>
    <col min="14352" max="14592" width="9" style="1"/>
    <col min="14593" max="14593" width="16.625" style="1" customWidth="1"/>
    <col min="14594" max="14594" width="12" style="1" customWidth="1"/>
    <col min="14595" max="14600" width="9" style="1" customWidth="1"/>
    <col min="14601" max="14604" width="5.25" style="1" customWidth="1"/>
    <col min="14605" max="14605" width="5.875" style="1" customWidth="1"/>
    <col min="14606" max="14606" width="10.875" style="1" customWidth="1"/>
    <col min="14607" max="14607" width="21.875" style="1" customWidth="1"/>
    <col min="14608" max="14848" width="9" style="1"/>
    <col min="14849" max="14849" width="16.625" style="1" customWidth="1"/>
    <col min="14850" max="14850" width="12" style="1" customWidth="1"/>
    <col min="14851" max="14856" width="9" style="1" customWidth="1"/>
    <col min="14857" max="14860" width="5.25" style="1" customWidth="1"/>
    <col min="14861" max="14861" width="5.875" style="1" customWidth="1"/>
    <col min="14862" max="14862" width="10.875" style="1" customWidth="1"/>
    <col min="14863" max="14863" width="21.875" style="1" customWidth="1"/>
    <col min="14864" max="15104" width="9" style="1"/>
    <col min="15105" max="15105" width="16.625" style="1" customWidth="1"/>
    <col min="15106" max="15106" width="12" style="1" customWidth="1"/>
    <col min="15107" max="15112" width="9" style="1" customWidth="1"/>
    <col min="15113" max="15116" width="5.25" style="1" customWidth="1"/>
    <col min="15117" max="15117" width="5.875" style="1" customWidth="1"/>
    <col min="15118" max="15118" width="10.875" style="1" customWidth="1"/>
    <col min="15119" max="15119" width="21.875" style="1" customWidth="1"/>
    <col min="15120" max="15360" width="9" style="1"/>
    <col min="15361" max="15361" width="16.625" style="1" customWidth="1"/>
    <col min="15362" max="15362" width="12" style="1" customWidth="1"/>
    <col min="15363" max="15368" width="9" style="1" customWidth="1"/>
    <col min="15369" max="15372" width="5.25" style="1" customWidth="1"/>
    <col min="15373" max="15373" width="5.875" style="1" customWidth="1"/>
    <col min="15374" max="15374" width="10.875" style="1" customWidth="1"/>
    <col min="15375" max="15375" width="21.875" style="1" customWidth="1"/>
    <col min="15376" max="15616" width="9" style="1"/>
    <col min="15617" max="15617" width="16.625" style="1" customWidth="1"/>
    <col min="15618" max="15618" width="12" style="1" customWidth="1"/>
    <col min="15619" max="15624" width="9" style="1" customWidth="1"/>
    <col min="15625" max="15628" width="5.25" style="1" customWidth="1"/>
    <col min="15629" max="15629" width="5.875" style="1" customWidth="1"/>
    <col min="15630" max="15630" width="10.875" style="1" customWidth="1"/>
    <col min="15631" max="15631" width="21.875" style="1" customWidth="1"/>
    <col min="15632" max="15872" width="9" style="1"/>
    <col min="15873" max="15873" width="16.625" style="1" customWidth="1"/>
    <col min="15874" max="15874" width="12" style="1" customWidth="1"/>
    <col min="15875" max="15880" width="9" style="1" customWidth="1"/>
    <col min="15881" max="15884" width="5.25" style="1" customWidth="1"/>
    <col min="15885" max="15885" width="5.875" style="1" customWidth="1"/>
    <col min="15886" max="15886" width="10.875" style="1" customWidth="1"/>
    <col min="15887" max="15887" width="21.875" style="1" customWidth="1"/>
    <col min="15888" max="16128" width="9" style="1"/>
    <col min="16129" max="16129" width="16.625" style="1" customWidth="1"/>
    <col min="16130" max="16130" width="12" style="1" customWidth="1"/>
    <col min="16131" max="16136" width="9" style="1" customWidth="1"/>
    <col min="16137" max="16140" width="5.25" style="1" customWidth="1"/>
    <col min="16141" max="16141" width="5.875" style="1" customWidth="1"/>
    <col min="16142" max="16142" width="10.875" style="1" customWidth="1"/>
    <col min="16143" max="16143" width="21.875" style="1" customWidth="1"/>
    <col min="16144" max="16384" width="9" style="1"/>
  </cols>
  <sheetData>
    <row r="1" ht="2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6">
      <c r="A2" s="6" t="s">
        <v>1</v>
      </c>
      <c r="B2" s="6"/>
      <c r="C2" s="7" t="s">
        <v>2</v>
      </c>
      <c r="D2" s="6" t="s">
        <v>3</v>
      </c>
      <c r="E2" s="6"/>
      <c r="F2" s="6"/>
      <c r="G2" s="6"/>
      <c r="H2" s="6" t="s">
        <v>4</v>
      </c>
      <c r="I2" s="6"/>
      <c r="J2" s="48" t="s">
        <v>5</v>
      </c>
      <c r="K2" s="48"/>
      <c r="L2" s="48"/>
      <c r="M2" s="48"/>
      <c r="N2" s="48" t="s">
        <v>6</v>
      </c>
      <c r="O2" s="48"/>
      <c r="P2" s="48" t="s">
        <v>7</v>
      </c>
    </row>
    <row r="3" spans="1:16">
      <c r="A3" s="6"/>
      <c r="B3" s="6"/>
      <c r="C3" s="8"/>
      <c r="D3" s="6" t="s">
        <v>8</v>
      </c>
      <c r="E3" s="6" t="s">
        <v>9</v>
      </c>
      <c r="F3" s="6" t="s">
        <v>8</v>
      </c>
      <c r="G3" s="6" t="s">
        <v>9</v>
      </c>
      <c r="H3" s="6" t="s">
        <v>10</v>
      </c>
      <c r="I3" s="6" t="s">
        <v>11</v>
      </c>
      <c r="J3" s="48" t="s">
        <v>8</v>
      </c>
      <c r="K3" s="48" t="s">
        <v>9</v>
      </c>
      <c r="L3" s="48" t="s">
        <v>8</v>
      </c>
      <c r="M3" s="48" t="s">
        <v>9</v>
      </c>
      <c r="N3" s="48" t="s">
        <v>10</v>
      </c>
      <c r="O3" s="48" t="s">
        <v>11</v>
      </c>
      <c r="P3" s="48"/>
    </row>
    <row r="4" s="1" customFormat="1" spans="1:16">
      <c r="A4" s="9" t="s">
        <v>12</v>
      </c>
      <c r="B4" s="10" t="s">
        <v>13</v>
      </c>
      <c r="C4" s="11" t="s">
        <v>14</v>
      </c>
      <c r="D4" s="12">
        <v>15</v>
      </c>
      <c r="E4" s="12" t="s">
        <v>15</v>
      </c>
      <c r="F4" s="12">
        <v>2</v>
      </c>
      <c r="G4" s="12" t="s">
        <v>16</v>
      </c>
      <c r="H4" s="12">
        <v>680</v>
      </c>
      <c r="I4" s="12">
        <f>D4*F4*H4</f>
        <v>20400</v>
      </c>
      <c r="J4" s="12">
        <v>2</v>
      </c>
      <c r="K4" s="12" t="s">
        <v>15</v>
      </c>
      <c r="L4" s="12">
        <v>3</v>
      </c>
      <c r="M4" s="12" t="s">
        <v>16</v>
      </c>
      <c r="N4" s="12">
        <v>700</v>
      </c>
      <c r="O4" s="12">
        <f>J4*L4*N4</f>
        <v>4200</v>
      </c>
      <c r="P4" s="49" t="s">
        <v>17</v>
      </c>
    </row>
    <row r="5" s="1" customFormat="1" spans="1:16">
      <c r="A5" s="13"/>
      <c r="B5" s="14"/>
      <c r="C5" s="11"/>
      <c r="D5" s="12"/>
      <c r="E5" s="12"/>
      <c r="F5" s="12"/>
      <c r="G5" s="12"/>
      <c r="H5" s="12"/>
      <c r="I5" s="12"/>
      <c r="J5" s="12">
        <v>9</v>
      </c>
      <c r="K5" s="12" t="s">
        <v>15</v>
      </c>
      <c r="L5" s="12">
        <v>2</v>
      </c>
      <c r="M5" s="12" t="s">
        <v>16</v>
      </c>
      <c r="N5" s="12">
        <v>700</v>
      </c>
      <c r="O5" s="12">
        <f>J5*L5*N5</f>
        <v>12600</v>
      </c>
      <c r="P5" s="49" t="s">
        <v>18</v>
      </c>
    </row>
    <row r="6" s="1" customFormat="1" spans="1:16">
      <c r="A6" s="13"/>
      <c r="B6" s="14"/>
      <c r="C6" s="11" t="s">
        <v>19</v>
      </c>
      <c r="D6" s="12">
        <v>15</v>
      </c>
      <c r="E6" s="12" t="s">
        <v>15</v>
      </c>
      <c r="F6" s="12">
        <v>2</v>
      </c>
      <c r="G6" s="12" t="s">
        <v>16</v>
      </c>
      <c r="H6" s="12">
        <v>650</v>
      </c>
      <c r="I6" s="12">
        <f>D6*F6*H6</f>
        <v>19500</v>
      </c>
      <c r="J6" s="12">
        <v>8</v>
      </c>
      <c r="K6" s="12" t="s">
        <v>15</v>
      </c>
      <c r="L6" s="12">
        <v>2</v>
      </c>
      <c r="M6" s="12" t="s">
        <v>16</v>
      </c>
      <c r="N6" s="12">
        <v>700</v>
      </c>
      <c r="O6" s="12">
        <f>J6*L6*N6</f>
        <v>11200</v>
      </c>
      <c r="P6" s="49"/>
    </row>
    <row r="7" s="1" customFormat="1" spans="1:16">
      <c r="A7" s="13"/>
      <c r="B7" s="14"/>
      <c r="C7" s="11"/>
      <c r="D7" s="12"/>
      <c r="E7" s="12"/>
      <c r="F7" s="12"/>
      <c r="G7" s="12"/>
      <c r="H7" s="12"/>
      <c r="I7" s="12"/>
      <c r="J7" s="12">
        <v>1</v>
      </c>
      <c r="K7" s="12" t="s">
        <v>15</v>
      </c>
      <c r="L7" s="12">
        <v>2</v>
      </c>
      <c r="M7" s="12" t="s">
        <v>16</v>
      </c>
      <c r="N7" s="12">
        <v>918</v>
      </c>
      <c r="O7" s="12">
        <f>J7*L7*N7</f>
        <v>1836</v>
      </c>
      <c r="P7" s="50" t="s">
        <v>20</v>
      </c>
    </row>
    <row r="8" s="1" customFormat="1" spans="1:16">
      <c r="A8" s="13"/>
      <c r="B8" s="10" t="s">
        <v>21</v>
      </c>
      <c r="C8" s="11" t="s">
        <v>14</v>
      </c>
      <c r="D8" s="12">
        <v>15</v>
      </c>
      <c r="E8" s="12" t="s">
        <v>15</v>
      </c>
      <c r="F8" s="12">
        <v>1</v>
      </c>
      <c r="G8" s="12" t="s">
        <v>16</v>
      </c>
      <c r="H8" s="12">
        <v>350</v>
      </c>
      <c r="I8" s="12">
        <f>D8*F8*H8</f>
        <v>5250</v>
      </c>
      <c r="J8" s="12">
        <v>11</v>
      </c>
      <c r="K8" s="12" t="s">
        <v>15</v>
      </c>
      <c r="L8" s="12">
        <v>1</v>
      </c>
      <c r="M8" s="12" t="s">
        <v>16</v>
      </c>
      <c r="N8" s="12">
        <v>350</v>
      </c>
      <c r="O8" s="12">
        <f>J8*L8*N8</f>
        <v>3850</v>
      </c>
      <c r="P8" s="49" t="s">
        <v>22</v>
      </c>
    </row>
    <row r="9" s="1" customFormat="1" spans="1:16">
      <c r="A9" s="13"/>
      <c r="B9" s="14"/>
      <c r="C9" s="11" t="s">
        <v>19</v>
      </c>
      <c r="D9" s="12">
        <v>15</v>
      </c>
      <c r="E9" s="12" t="s">
        <v>15</v>
      </c>
      <c r="F9" s="12">
        <v>1</v>
      </c>
      <c r="G9" s="12" t="s">
        <v>16</v>
      </c>
      <c r="H9" s="12">
        <v>350</v>
      </c>
      <c r="I9" s="12">
        <f>D9*F9*H9</f>
        <v>5250</v>
      </c>
      <c r="J9" s="12">
        <v>8</v>
      </c>
      <c r="K9" s="12" t="s">
        <v>15</v>
      </c>
      <c r="L9" s="12">
        <v>1</v>
      </c>
      <c r="M9" s="12" t="s">
        <v>16</v>
      </c>
      <c r="N9" s="12">
        <v>350</v>
      </c>
      <c r="O9" s="12">
        <f>J9*L9*N9</f>
        <v>2800</v>
      </c>
      <c r="P9" s="49"/>
    </row>
    <row r="10" s="1" customFormat="1" spans="1:16">
      <c r="A10" s="13"/>
      <c r="B10" s="15"/>
      <c r="C10" s="16"/>
      <c r="D10" s="17"/>
      <c r="E10" s="17"/>
      <c r="F10" s="17"/>
      <c r="G10" s="17"/>
      <c r="H10" s="17"/>
      <c r="I10" s="17"/>
      <c r="J10" s="12">
        <v>1</v>
      </c>
      <c r="K10" s="12" t="s">
        <v>15</v>
      </c>
      <c r="L10" s="12">
        <v>1</v>
      </c>
      <c r="M10" s="12" t="s">
        <v>16</v>
      </c>
      <c r="N10" s="12">
        <v>500</v>
      </c>
      <c r="O10" s="12">
        <f>J10*L10*N10</f>
        <v>500</v>
      </c>
      <c r="P10" s="51" t="s">
        <v>20</v>
      </c>
    </row>
    <row r="11" spans="1:16">
      <c r="A11" s="6" t="s">
        <v>23</v>
      </c>
      <c r="B11" s="8"/>
      <c r="C11" s="8"/>
      <c r="D11" s="8"/>
      <c r="E11" s="8"/>
      <c r="F11" s="8"/>
      <c r="G11" s="8"/>
      <c r="H11" s="8"/>
      <c r="I11" s="52">
        <f>SUM(I4:I9)</f>
        <v>50400</v>
      </c>
      <c r="J11" s="53"/>
      <c r="K11" s="53"/>
      <c r="L11" s="53"/>
      <c r="M11" s="53"/>
      <c r="N11" s="53"/>
      <c r="O11" s="54">
        <f>SUM(O4:O10)</f>
        <v>36986</v>
      </c>
      <c r="P11" s="55">
        <f>I11-O11</f>
        <v>13414</v>
      </c>
    </row>
    <row r="12" s="2" customFormat="1" spans="1:16">
      <c r="A12" s="18" t="s">
        <v>24</v>
      </c>
      <c r="B12" s="19" t="s">
        <v>25</v>
      </c>
      <c r="J12" s="2">
        <v>32</v>
      </c>
      <c r="K12" s="2" t="s">
        <v>26</v>
      </c>
      <c r="L12" s="2">
        <v>1</v>
      </c>
      <c r="M12" s="2" t="s">
        <v>27</v>
      </c>
      <c r="N12" s="2">
        <v>198</v>
      </c>
      <c r="O12" s="2">
        <f>J12*L12*N12</f>
        <v>6336</v>
      </c>
      <c r="P12" s="56" t="s">
        <v>28</v>
      </c>
    </row>
    <row r="13" spans="1:16">
      <c r="A13" s="20"/>
      <c r="B13" s="21"/>
      <c r="C13" s="22" t="s">
        <v>29</v>
      </c>
      <c r="D13" s="12">
        <v>40</v>
      </c>
      <c r="E13" s="12" t="s">
        <v>26</v>
      </c>
      <c r="F13" s="12">
        <v>1</v>
      </c>
      <c r="G13" s="12" t="s">
        <v>27</v>
      </c>
      <c r="H13" s="12">
        <v>188</v>
      </c>
      <c r="I13" s="12">
        <f>D13*F13*H13</f>
        <v>7520</v>
      </c>
      <c r="J13" s="12">
        <v>3</v>
      </c>
      <c r="K13" s="12" t="s">
        <v>30</v>
      </c>
      <c r="L13" s="12">
        <v>1</v>
      </c>
      <c r="M13" s="12" t="s">
        <v>27</v>
      </c>
      <c r="N13" s="12">
        <v>1880</v>
      </c>
      <c r="O13" s="12">
        <f>J13*L13*N13</f>
        <v>5640</v>
      </c>
      <c r="P13" s="22" t="s">
        <v>31</v>
      </c>
    </row>
    <row r="14" spans="1:16">
      <c r="A14" s="23"/>
      <c r="B14" s="24"/>
      <c r="C14" s="22" t="s">
        <v>32</v>
      </c>
      <c r="D14" s="12">
        <v>40</v>
      </c>
      <c r="E14" s="12" t="s">
        <v>26</v>
      </c>
      <c r="F14" s="12">
        <v>1</v>
      </c>
      <c r="G14" s="12" t="s">
        <v>27</v>
      </c>
      <c r="H14" s="12">
        <v>150</v>
      </c>
      <c r="I14" s="12">
        <f>D14*F14*H14</f>
        <v>6000</v>
      </c>
      <c r="J14" s="12">
        <v>32</v>
      </c>
      <c r="K14" s="12" t="s">
        <v>26</v>
      </c>
      <c r="L14" s="12">
        <v>1</v>
      </c>
      <c r="M14" s="12" t="s">
        <v>27</v>
      </c>
      <c r="N14" s="12">
        <v>100</v>
      </c>
      <c r="O14" s="12">
        <f>J14*L14*N14</f>
        <v>3200</v>
      </c>
      <c r="P14" s="22" t="s">
        <v>33</v>
      </c>
    </row>
    <row r="15" ht="16.5" spans="1:16">
      <c r="A15" s="23"/>
      <c r="B15" s="24"/>
      <c r="C15" s="22" t="s">
        <v>34</v>
      </c>
      <c r="D15" s="12">
        <v>40</v>
      </c>
      <c r="E15" s="12" t="s">
        <v>26</v>
      </c>
      <c r="F15" s="12">
        <v>1</v>
      </c>
      <c r="G15" s="12" t="s">
        <v>27</v>
      </c>
      <c r="H15" s="12">
        <v>150</v>
      </c>
      <c r="I15" s="12">
        <f>D15*F15*H15</f>
        <v>6000</v>
      </c>
      <c r="J15" s="12">
        <v>32</v>
      </c>
      <c r="K15" s="12" t="s">
        <v>26</v>
      </c>
      <c r="L15" s="12">
        <v>1</v>
      </c>
      <c r="M15" s="12" t="s">
        <v>27</v>
      </c>
      <c r="N15" s="12">
        <v>300</v>
      </c>
      <c r="O15" s="12">
        <f>J15*L15*N15</f>
        <v>9600</v>
      </c>
      <c r="P15" s="57" t="s">
        <v>35</v>
      </c>
    </row>
    <row r="16" spans="1:16">
      <c r="A16" s="23"/>
      <c r="B16" s="24"/>
      <c r="C16" s="22" t="s">
        <v>36</v>
      </c>
      <c r="D16" s="12">
        <v>40</v>
      </c>
      <c r="E16" s="12" t="s">
        <v>26</v>
      </c>
      <c r="F16" s="12">
        <v>1</v>
      </c>
      <c r="G16" s="12" t="s">
        <v>27</v>
      </c>
      <c r="H16" s="12">
        <v>150</v>
      </c>
      <c r="I16" s="12">
        <f>D16*F16*H16</f>
        <v>6000</v>
      </c>
      <c r="J16" s="12">
        <v>32</v>
      </c>
      <c r="K16" s="12" t="s">
        <v>26</v>
      </c>
      <c r="L16" s="12">
        <v>1</v>
      </c>
      <c r="M16" s="12" t="s">
        <v>27</v>
      </c>
      <c r="N16" s="12">
        <v>100</v>
      </c>
      <c r="O16" s="12">
        <f>J16*L16*N16</f>
        <v>3200</v>
      </c>
      <c r="P16" s="58" t="s">
        <v>37</v>
      </c>
    </row>
    <row r="17" spans="1:16">
      <c r="A17" s="23"/>
      <c r="B17" s="24"/>
      <c r="C17" s="22" t="s">
        <v>38</v>
      </c>
      <c r="D17" s="12">
        <v>40</v>
      </c>
      <c r="E17" s="12" t="s">
        <v>26</v>
      </c>
      <c r="F17" s="12">
        <v>1</v>
      </c>
      <c r="G17" s="12" t="s">
        <v>27</v>
      </c>
      <c r="H17" s="12">
        <v>150</v>
      </c>
      <c r="I17" s="12">
        <f>D17*F17*H17</f>
        <v>6000</v>
      </c>
      <c r="J17" s="12">
        <v>32</v>
      </c>
      <c r="K17" s="12" t="s">
        <v>26</v>
      </c>
      <c r="L17" s="12">
        <v>1</v>
      </c>
      <c r="M17" s="12" t="s">
        <v>27</v>
      </c>
      <c r="N17" s="12">
        <v>298</v>
      </c>
      <c r="O17" s="12">
        <f>J17*L17*N17</f>
        <v>9536</v>
      </c>
      <c r="P17" s="59" t="s">
        <v>39</v>
      </c>
    </row>
    <row r="18" spans="1:16">
      <c r="A18" s="23"/>
      <c r="B18" s="24"/>
      <c r="C18" s="22" t="s">
        <v>40</v>
      </c>
      <c r="D18" s="12">
        <v>40</v>
      </c>
      <c r="E18" s="12" t="s">
        <v>26</v>
      </c>
      <c r="F18" s="12">
        <v>1</v>
      </c>
      <c r="G18" s="12" t="s">
        <v>27</v>
      </c>
      <c r="H18" s="12">
        <v>150</v>
      </c>
      <c r="I18" s="12">
        <f>D18*F18*H18</f>
        <v>6000</v>
      </c>
      <c r="J18" s="12">
        <v>0</v>
      </c>
      <c r="K18" s="12" t="s">
        <v>26</v>
      </c>
      <c r="L18" s="12">
        <v>1</v>
      </c>
      <c r="M18" s="12" t="s">
        <v>27</v>
      </c>
      <c r="N18" s="12">
        <v>0</v>
      </c>
      <c r="O18" s="12">
        <f>J18*L18*N18</f>
        <v>0</v>
      </c>
      <c r="P18" s="59" t="s">
        <v>41</v>
      </c>
    </row>
    <row r="19" spans="1:16">
      <c r="A19" s="6" t="s">
        <v>42</v>
      </c>
      <c r="B19" s="6"/>
      <c r="C19" s="6"/>
      <c r="D19" s="6"/>
      <c r="E19" s="6"/>
      <c r="F19" s="6"/>
      <c r="G19" s="6"/>
      <c r="H19" s="6"/>
      <c r="I19" s="60">
        <f>SUM(I13:I18)</f>
        <v>37520</v>
      </c>
      <c r="J19" s="53"/>
      <c r="K19" s="53"/>
      <c r="L19" s="53"/>
      <c r="M19" s="53"/>
      <c r="N19" s="53"/>
      <c r="O19" s="54">
        <f>SUM(O12:O18)</f>
        <v>37512</v>
      </c>
      <c r="P19" s="61">
        <f>I19-O19</f>
        <v>8</v>
      </c>
    </row>
    <row r="20" spans="1:16">
      <c r="A20" s="25" t="s">
        <v>43</v>
      </c>
      <c r="B20" s="12" t="s">
        <v>44</v>
      </c>
      <c r="C20" s="26"/>
      <c r="D20" s="27">
        <v>8</v>
      </c>
      <c r="E20" s="27" t="s">
        <v>45</v>
      </c>
      <c r="F20" s="27">
        <v>1</v>
      </c>
      <c r="G20" s="27" t="s">
        <v>46</v>
      </c>
      <c r="H20" s="28">
        <v>300</v>
      </c>
      <c r="I20" s="12">
        <f t="shared" ref="I20:I27" si="0">D20*F20*H20</f>
        <v>2400</v>
      </c>
      <c r="J20" s="27">
        <v>1</v>
      </c>
      <c r="K20" s="27" t="s">
        <v>45</v>
      </c>
      <c r="L20" s="27">
        <v>1</v>
      </c>
      <c r="M20" s="27" t="s">
        <v>46</v>
      </c>
      <c r="N20" s="62">
        <v>300</v>
      </c>
      <c r="O20" s="12">
        <f t="shared" ref="O20:O26" si="1">J20*L20*N20</f>
        <v>300</v>
      </c>
      <c r="P20" s="63" t="s">
        <v>47</v>
      </c>
    </row>
    <row r="21" spans="1:16">
      <c r="A21" s="29"/>
      <c r="B21" s="12" t="s">
        <v>48</v>
      </c>
      <c r="C21" s="26"/>
      <c r="D21" s="27">
        <v>2</v>
      </c>
      <c r="E21" s="27" t="s">
        <v>45</v>
      </c>
      <c r="F21" s="27">
        <v>1</v>
      </c>
      <c r="G21" s="27" t="s">
        <v>46</v>
      </c>
      <c r="H21" s="28">
        <v>550</v>
      </c>
      <c r="I21" s="12">
        <f t="shared" si="0"/>
        <v>1100</v>
      </c>
      <c r="J21" s="27">
        <v>2</v>
      </c>
      <c r="K21" s="27" t="s">
        <v>45</v>
      </c>
      <c r="L21" s="27">
        <v>1</v>
      </c>
      <c r="M21" s="27" t="s">
        <v>46</v>
      </c>
      <c r="N21" s="28">
        <v>550</v>
      </c>
      <c r="O21" s="12">
        <f t="shared" si="1"/>
        <v>1100</v>
      </c>
      <c r="P21" s="64" t="s">
        <v>49</v>
      </c>
    </row>
    <row r="22" spans="1:16384">
      <c r="A22" s="29"/>
      <c r="B22" s="12" t="s">
        <v>50</v>
      </c>
      <c r="C22" s="26"/>
      <c r="D22" s="27">
        <v>1</v>
      </c>
      <c r="E22" s="27" t="s">
        <v>45</v>
      </c>
      <c r="F22" s="27">
        <v>1</v>
      </c>
      <c r="G22" s="27" t="s">
        <v>46</v>
      </c>
      <c r="H22" s="28">
        <v>2900</v>
      </c>
      <c r="I22" s="12">
        <f t="shared" si="0"/>
        <v>2900</v>
      </c>
      <c r="J22" s="27">
        <v>1</v>
      </c>
      <c r="K22" s="27" t="s">
        <v>45</v>
      </c>
      <c r="L22" s="27">
        <v>1</v>
      </c>
      <c r="M22" s="27" t="s">
        <v>46</v>
      </c>
      <c r="N22" s="28">
        <v>5000</v>
      </c>
      <c r="O22" s="12">
        <f t="shared" si="1"/>
        <v>5000</v>
      </c>
      <c r="P22" s="65" t="s">
        <v>51</v>
      </c>
      <c r="WLM22" s="79"/>
      <c r="WLN22" s="79"/>
      <c r="WLO22" s="79"/>
      <c r="WLP22" s="79"/>
      <c r="WLQ22" s="79"/>
      <c r="WLR22" s="79"/>
      <c r="WLS22" s="79"/>
      <c r="WLT22" s="79"/>
      <c r="WLU22" s="79"/>
      <c r="WLV22" s="79"/>
      <c r="WLW22" s="79"/>
      <c r="WLX22" s="79"/>
      <c r="WLY22" s="79"/>
      <c r="WLZ22" s="79"/>
      <c r="WMA22" s="79"/>
      <c r="WMB22" s="79"/>
      <c r="WMC22" s="79"/>
      <c r="WMD22" s="79"/>
      <c r="WME22" s="79"/>
      <c r="WMF22" s="79"/>
      <c r="WMG22" s="79"/>
      <c r="WMH22" s="79"/>
      <c r="WMI22" s="79"/>
      <c r="WMJ22" s="79"/>
      <c r="WMK22" s="79"/>
      <c r="WML22" s="79"/>
      <c r="WMM22" s="79"/>
      <c r="WMN22" s="79"/>
      <c r="WMO22" s="79"/>
      <c r="WMP22" s="79"/>
      <c r="WMQ22" s="79"/>
      <c r="WMR22" s="79"/>
      <c r="WMS22" s="79"/>
      <c r="WMT22" s="79"/>
      <c r="WMU22" s="79"/>
      <c r="WMV22" s="79"/>
      <c r="WMW22" s="79"/>
      <c r="WMX22" s="79"/>
      <c r="WMY22" s="79"/>
      <c r="WMZ22" s="79"/>
      <c r="WNA22" s="79"/>
      <c r="WNB22" s="79"/>
      <c r="WNC22" s="79"/>
      <c r="WND22" s="79"/>
      <c r="WNE22" s="79"/>
      <c r="WNF22" s="79"/>
      <c r="WNG22" s="79"/>
      <c r="WNH22" s="79"/>
      <c r="WNI22" s="79"/>
      <c r="WNJ22" s="79"/>
      <c r="WNK22" s="79"/>
      <c r="WNL22" s="79"/>
      <c r="WNM22" s="79"/>
      <c r="WNN22" s="79"/>
      <c r="WNO22" s="79"/>
      <c r="WNP22" s="79"/>
      <c r="WNQ22" s="79"/>
      <c r="WNR22" s="79"/>
      <c r="WNS22" s="79"/>
      <c r="WNT22" s="79"/>
      <c r="WNU22" s="79"/>
      <c r="WNV22" s="79"/>
      <c r="WNW22" s="79"/>
      <c r="WNX22" s="79"/>
      <c r="WNY22" s="79"/>
      <c r="WNZ22" s="79"/>
      <c r="WOA22" s="79"/>
      <c r="WOB22" s="79"/>
      <c r="WOC22" s="79"/>
      <c r="WOD22" s="79"/>
      <c r="WOE22" s="79"/>
      <c r="WOF22" s="79"/>
      <c r="WOG22" s="79"/>
      <c r="WOH22" s="79"/>
      <c r="WOI22" s="79"/>
      <c r="WOJ22" s="79"/>
      <c r="WOK22" s="79"/>
      <c r="WOL22" s="79"/>
      <c r="WOM22" s="79"/>
      <c r="WON22" s="79"/>
      <c r="WOO22" s="79"/>
      <c r="WOP22" s="79"/>
      <c r="WOQ22" s="79"/>
      <c r="WOR22" s="79"/>
      <c r="WOS22" s="79"/>
      <c r="WOT22" s="79"/>
      <c r="WOU22" s="79"/>
      <c r="WOV22" s="79"/>
      <c r="WOW22" s="79"/>
      <c r="WOX22" s="79"/>
      <c r="WOY22" s="79"/>
      <c r="WOZ22" s="79"/>
      <c r="WPA22" s="79"/>
      <c r="WPB22" s="79"/>
      <c r="WPC22" s="79"/>
      <c r="WPD22" s="79"/>
      <c r="WPE22" s="79"/>
      <c r="WPF22" s="79"/>
      <c r="WPG22" s="79"/>
      <c r="WPH22" s="79"/>
      <c r="WPI22" s="79"/>
      <c r="WPJ22" s="79"/>
      <c r="WPK22" s="79"/>
      <c r="WPL22" s="79"/>
      <c r="WPM22" s="79"/>
      <c r="WPN22" s="79"/>
      <c r="WPO22" s="79"/>
      <c r="WPP22" s="79"/>
      <c r="WPQ22" s="79"/>
      <c r="WPR22" s="79"/>
      <c r="WPS22" s="79"/>
      <c r="WPT22" s="79"/>
      <c r="WPU22" s="79"/>
      <c r="WPV22" s="79"/>
      <c r="WPW22" s="79"/>
      <c r="WPX22" s="79"/>
      <c r="WPY22" s="79"/>
      <c r="WPZ22" s="79"/>
      <c r="WQA22" s="79"/>
      <c r="WQB22" s="79"/>
      <c r="WQC22" s="79"/>
      <c r="WQD22" s="79"/>
      <c r="WQE22" s="79"/>
      <c r="WQF22" s="79"/>
      <c r="WQG22" s="79"/>
      <c r="WQH22" s="79"/>
      <c r="WQI22" s="79"/>
      <c r="WQJ22" s="79"/>
      <c r="WQK22" s="79"/>
      <c r="WQL22" s="79"/>
      <c r="WQM22" s="79"/>
      <c r="WQN22" s="79"/>
      <c r="WQO22" s="79"/>
      <c r="WQP22" s="79"/>
      <c r="WQQ22" s="79"/>
      <c r="WQR22" s="79"/>
      <c r="WQS22" s="79"/>
      <c r="WQT22" s="79"/>
      <c r="WQU22" s="79"/>
      <c r="WQV22" s="79"/>
      <c r="WQW22" s="79"/>
      <c r="WQX22" s="79"/>
      <c r="WQY22" s="79"/>
      <c r="WQZ22" s="79"/>
      <c r="WRA22" s="79"/>
      <c r="WRB22" s="79"/>
      <c r="WRC22" s="79"/>
      <c r="WRD22" s="79"/>
      <c r="WRE22" s="79"/>
      <c r="WRF22" s="79"/>
      <c r="WRG22" s="79"/>
      <c r="WRH22" s="79"/>
      <c r="WRI22" s="79"/>
      <c r="WRJ22" s="79"/>
      <c r="WRK22" s="79"/>
      <c r="WRL22" s="79"/>
      <c r="WRM22" s="79"/>
      <c r="WRN22" s="79"/>
      <c r="WRO22" s="79"/>
      <c r="WRP22" s="79"/>
      <c r="WRQ22" s="79"/>
      <c r="WRR22" s="79"/>
      <c r="WRS22" s="79"/>
      <c r="WRT22" s="79"/>
      <c r="WRU22" s="79"/>
      <c r="WRV22" s="79"/>
      <c r="WRW22" s="79"/>
      <c r="WRX22" s="79"/>
      <c r="WRY22" s="79"/>
      <c r="WRZ22" s="79"/>
      <c r="WSA22" s="79"/>
      <c r="WSB22" s="79"/>
      <c r="WSC22" s="79"/>
      <c r="WSD22" s="79"/>
      <c r="WSE22" s="79"/>
      <c r="WSF22" s="79"/>
      <c r="WSG22" s="79"/>
      <c r="WSH22" s="79"/>
      <c r="WSI22" s="79"/>
      <c r="WSJ22" s="79"/>
      <c r="WSK22" s="79"/>
      <c r="WSL22" s="79"/>
      <c r="WSM22" s="79"/>
      <c r="WSN22" s="79"/>
      <c r="WSO22" s="79"/>
      <c r="WSP22" s="79"/>
      <c r="WSQ22" s="79"/>
      <c r="WSR22" s="79"/>
      <c r="WSS22" s="79"/>
      <c r="WST22" s="79"/>
      <c r="WSU22" s="79"/>
      <c r="WSV22" s="79"/>
      <c r="WSW22" s="79"/>
      <c r="WSX22" s="79"/>
      <c r="WSY22" s="79"/>
      <c r="WSZ22" s="79"/>
      <c r="WTA22" s="79"/>
      <c r="WTB22" s="79"/>
      <c r="WTC22" s="79"/>
      <c r="WTD22" s="79"/>
      <c r="WTE22" s="79"/>
      <c r="WTF22" s="79"/>
      <c r="WTG22" s="79"/>
      <c r="WTH22" s="79"/>
      <c r="WTI22" s="79"/>
      <c r="WTJ22" s="79"/>
      <c r="WTK22" s="79"/>
      <c r="WTL22" s="79"/>
      <c r="WTM22" s="79"/>
      <c r="WTN22" s="79"/>
      <c r="WTO22" s="79"/>
      <c r="WTP22" s="79"/>
      <c r="WTQ22" s="79"/>
      <c r="WTR22" s="79"/>
      <c r="WTS22" s="79"/>
      <c r="WTT22" s="79"/>
      <c r="WTU22" s="79"/>
      <c r="WTV22" s="79"/>
      <c r="WTW22" s="79"/>
      <c r="WTX22" s="79"/>
      <c r="WTY22" s="79"/>
      <c r="WTZ22" s="79"/>
      <c r="WUA22" s="79"/>
      <c r="WUB22" s="79"/>
      <c r="WUC22" s="79"/>
      <c r="WUD22" s="79"/>
      <c r="WUE22" s="79"/>
      <c r="WUF22" s="79"/>
      <c r="WUG22" s="79"/>
      <c r="WUH22" s="79"/>
      <c r="WUI22" s="79"/>
      <c r="WUJ22" s="79"/>
      <c r="WUK22" s="79"/>
      <c r="WUL22" s="79"/>
      <c r="WUM22" s="79"/>
      <c r="WUN22" s="79"/>
      <c r="WUO22" s="79"/>
      <c r="WUP22" s="79"/>
      <c r="WUQ22" s="79"/>
      <c r="WUR22" s="79"/>
      <c r="WUS22" s="79"/>
      <c r="WUT22" s="79"/>
      <c r="WUU22" s="79"/>
      <c r="WUV22" s="79"/>
      <c r="WUW22" s="79"/>
      <c r="WUX22" s="79"/>
      <c r="WUY22" s="79"/>
      <c r="WUZ22" s="79"/>
      <c r="WVA22" s="79"/>
      <c r="WVB22" s="79"/>
      <c r="WVC22" s="79"/>
      <c r="WVD22" s="79"/>
      <c r="WVE22" s="79"/>
      <c r="WVF22" s="79"/>
      <c r="WVG22" s="79"/>
      <c r="WVH22" s="79"/>
      <c r="WVI22" s="79"/>
      <c r="WVJ22" s="79"/>
      <c r="WVK22" s="79"/>
      <c r="WVL22" s="79"/>
      <c r="WVM22" s="79"/>
      <c r="WVN22" s="79"/>
      <c r="WVO22" s="79"/>
      <c r="WVP22" s="79"/>
      <c r="WVQ22" s="79"/>
      <c r="WVR22" s="79"/>
      <c r="WVS22" s="79"/>
      <c r="WVT22" s="79"/>
      <c r="WVU22" s="79"/>
      <c r="WVV22" s="79"/>
      <c r="WVW22" s="79"/>
      <c r="WVX22" s="79"/>
      <c r="WVY22" s="79"/>
      <c r="WVZ22" s="79"/>
      <c r="WWA22" s="79"/>
      <c r="WWB22" s="79"/>
      <c r="WWC22" s="79"/>
      <c r="WWD22" s="79"/>
      <c r="WWE22" s="79"/>
      <c r="WWF22" s="79"/>
      <c r="WWG22" s="79"/>
      <c r="WWH22" s="79"/>
      <c r="WWI22" s="79"/>
      <c r="WWJ22" s="79"/>
      <c r="WWK22" s="79"/>
      <c r="WWL22" s="79"/>
      <c r="WWM22" s="79"/>
      <c r="WWN22" s="79"/>
      <c r="WWO22" s="79"/>
      <c r="WWP22" s="79"/>
      <c r="WWQ22" s="79"/>
      <c r="WWR22" s="79"/>
      <c r="WWS22" s="79"/>
      <c r="WWT22" s="79"/>
      <c r="WWU22" s="79"/>
      <c r="WWV22" s="79"/>
      <c r="WWW22" s="79"/>
      <c r="WWX22" s="79"/>
      <c r="WWY22" s="79"/>
      <c r="WWZ22" s="79"/>
      <c r="WXA22" s="79"/>
      <c r="WXB22" s="79"/>
      <c r="WXC22" s="79"/>
      <c r="WXD22" s="79"/>
      <c r="WXE22" s="79"/>
      <c r="WXF22" s="79"/>
      <c r="WXG22" s="79"/>
      <c r="WXH22" s="79"/>
      <c r="WXI22" s="79"/>
      <c r="WXJ22" s="79"/>
      <c r="WXK22" s="79"/>
      <c r="WXL22" s="79"/>
      <c r="WXM22" s="79"/>
      <c r="WXN22" s="79"/>
      <c r="WXO22" s="79"/>
      <c r="WXP22" s="79"/>
      <c r="WXQ22" s="79"/>
      <c r="WXR22" s="79"/>
      <c r="WXS22" s="79"/>
      <c r="WXT22" s="79"/>
      <c r="WXU22" s="79"/>
      <c r="WXV22" s="79"/>
      <c r="WXW22" s="79"/>
      <c r="WXX22" s="79"/>
      <c r="WXY22" s="79"/>
      <c r="WXZ22" s="79"/>
      <c r="WYA22" s="79"/>
      <c r="WYB22" s="79"/>
      <c r="WYC22" s="79"/>
      <c r="WYD22" s="79"/>
      <c r="WYE22" s="79"/>
      <c r="WYF22" s="79"/>
      <c r="WYG22" s="79"/>
      <c r="WYH22" s="79"/>
      <c r="WYI22" s="79"/>
      <c r="WYJ22" s="79"/>
      <c r="WYK22" s="79"/>
      <c r="WYL22" s="79"/>
      <c r="WYM22" s="79"/>
      <c r="WYN22" s="79"/>
      <c r="WYO22" s="79"/>
      <c r="WYP22" s="79"/>
      <c r="WYQ22" s="79"/>
      <c r="WYR22" s="79"/>
      <c r="WYS22" s="79"/>
      <c r="WYT22" s="79"/>
      <c r="WYU22" s="79"/>
      <c r="WYV22" s="79"/>
      <c r="WYW22" s="79"/>
      <c r="WYX22" s="79"/>
      <c r="WYY22" s="79"/>
      <c r="WYZ22" s="79"/>
      <c r="WZA22" s="79"/>
      <c r="WZB22" s="79"/>
      <c r="WZC22" s="79"/>
      <c r="WZD22" s="79"/>
      <c r="WZE22" s="79"/>
      <c r="WZF22" s="79"/>
      <c r="WZG22" s="79"/>
      <c r="WZH22" s="79"/>
      <c r="WZI22" s="79"/>
      <c r="WZJ22" s="79"/>
      <c r="WZK22" s="79"/>
      <c r="WZL22" s="79"/>
      <c r="WZM22" s="79"/>
      <c r="WZN22" s="79"/>
      <c r="WZO22" s="79"/>
      <c r="WZP22" s="79"/>
      <c r="WZQ22" s="79"/>
      <c r="WZR22" s="79"/>
      <c r="WZS22" s="79"/>
      <c r="WZT22" s="79"/>
      <c r="WZU22" s="79"/>
      <c r="WZV22" s="79"/>
      <c r="WZW22" s="79"/>
      <c r="WZX22" s="79"/>
      <c r="WZY22" s="79"/>
      <c r="WZZ22" s="79"/>
      <c r="XAA22" s="79"/>
      <c r="XAB22" s="79"/>
      <c r="XAC22" s="79"/>
      <c r="XAD22" s="79"/>
      <c r="XAE22" s="79"/>
      <c r="XAF22" s="79"/>
      <c r="XAG22" s="79"/>
      <c r="XAH22" s="79"/>
      <c r="XAI22" s="79"/>
      <c r="XAJ22" s="79"/>
      <c r="XAK22" s="79"/>
      <c r="XAL22" s="79"/>
      <c r="XAM22" s="79"/>
      <c r="XAN22" s="79"/>
      <c r="XAO22" s="79"/>
      <c r="XAP22" s="79"/>
      <c r="XAQ22" s="79"/>
      <c r="XAR22" s="79"/>
      <c r="XAS22" s="79"/>
      <c r="XAT22" s="79"/>
      <c r="XAU22" s="79"/>
      <c r="XAV22" s="79"/>
      <c r="XAW22" s="79"/>
      <c r="XAX22" s="79"/>
      <c r="XAY22" s="79"/>
      <c r="XAZ22" s="79"/>
      <c r="XBA22" s="79"/>
      <c r="XBB22" s="79"/>
      <c r="XBC22" s="79"/>
      <c r="XBD22" s="79"/>
      <c r="XBE22" s="79"/>
      <c r="XBF22" s="79"/>
      <c r="XBG22" s="79"/>
      <c r="XBH22" s="79"/>
      <c r="XBI22" s="79"/>
      <c r="XBJ22" s="79"/>
      <c r="XBK22" s="79"/>
      <c r="XBL22" s="79"/>
      <c r="XBM22" s="79"/>
      <c r="XBN22" s="79"/>
      <c r="XBO22" s="79"/>
      <c r="XBP22" s="79"/>
      <c r="XBQ22" s="79"/>
      <c r="XBR22" s="79"/>
      <c r="XBS22" s="79"/>
      <c r="XBT22" s="79"/>
      <c r="XBU22" s="79"/>
      <c r="XBV22" s="79"/>
      <c r="XBW22" s="79"/>
      <c r="XBX22" s="79"/>
      <c r="XBY22" s="79"/>
      <c r="XBZ22" s="79"/>
      <c r="XCA22" s="79"/>
      <c r="XCB22" s="79"/>
      <c r="XCC22" s="79"/>
      <c r="XCD22" s="79"/>
      <c r="XCE22" s="79"/>
      <c r="XCF22" s="79"/>
      <c r="XCG22" s="79"/>
      <c r="XCH22" s="79"/>
      <c r="XCI22" s="79"/>
      <c r="XCJ22" s="79"/>
      <c r="XCK22" s="79"/>
      <c r="XCL22" s="79"/>
      <c r="XCM22" s="79"/>
      <c r="XCN22" s="79"/>
      <c r="XCO22" s="79"/>
      <c r="XCP22" s="79"/>
      <c r="XCQ22" s="79"/>
      <c r="XCR22" s="79"/>
      <c r="XCS22" s="79"/>
      <c r="XCT22" s="79"/>
      <c r="XCU22" s="79"/>
      <c r="XCV22" s="79"/>
      <c r="XCW22" s="79"/>
      <c r="XCX22" s="79"/>
      <c r="XCY22" s="79"/>
      <c r="XCZ22" s="79"/>
      <c r="XDA22" s="79"/>
      <c r="XDB22" s="79"/>
      <c r="XDC22" s="79"/>
      <c r="XDD22" s="79"/>
      <c r="XDE22" s="79"/>
      <c r="XDF22" s="79"/>
      <c r="XDG22" s="79"/>
      <c r="XDH22" s="79"/>
      <c r="XDI22" s="79"/>
      <c r="XDJ22" s="79"/>
      <c r="XDK22" s="79"/>
      <c r="XDL22" s="79"/>
      <c r="XDM22" s="79"/>
      <c r="XDN22" s="79"/>
      <c r="XDO22" s="79"/>
      <c r="XDP22" s="79"/>
      <c r="XDQ22" s="79"/>
      <c r="XDR22" s="79"/>
      <c r="XDS22" s="79"/>
      <c r="XDT22" s="79"/>
      <c r="XDU22" s="79"/>
      <c r="XDV22" s="79"/>
      <c r="XDW22" s="79"/>
      <c r="XDX22" s="79"/>
      <c r="XDY22" s="79"/>
      <c r="XDZ22" s="79"/>
      <c r="XEA22" s="79"/>
      <c r="XEB22" s="79"/>
      <c r="XEC22" s="79"/>
      <c r="XED22" s="79"/>
      <c r="XEE22" s="79"/>
      <c r="XEF22" s="79"/>
      <c r="XEG22" s="79"/>
      <c r="XEH22" s="79"/>
      <c r="XEI22" s="79"/>
      <c r="XEJ22" s="79"/>
      <c r="XEK22" s="79"/>
      <c r="XEL22" s="79"/>
      <c r="XEM22" s="79"/>
      <c r="XEN22" s="79"/>
      <c r="XEO22" s="79"/>
      <c r="XEP22" s="79"/>
      <c r="XEQ22" s="79"/>
      <c r="XER22" s="79"/>
      <c r="XES22" s="79"/>
      <c r="XET22" s="79"/>
      <c r="XEU22" s="79"/>
      <c r="XEV22" s="79"/>
      <c r="XEW22" s="79"/>
      <c r="XEX22" s="79"/>
      <c r="XEY22" s="79"/>
      <c r="XEZ22" s="79"/>
      <c r="XFA22" s="79"/>
      <c r="XFB22" s="79"/>
      <c r="XFC22" s="79"/>
      <c r="XFD22" s="79"/>
    </row>
    <row r="23" spans="1:16384">
      <c r="A23" s="29"/>
      <c r="B23" s="12" t="s">
        <v>52</v>
      </c>
      <c r="C23" s="26"/>
      <c r="D23" s="27">
        <v>2</v>
      </c>
      <c r="E23" s="27" t="s">
        <v>45</v>
      </c>
      <c r="F23" s="27">
        <v>1</v>
      </c>
      <c r="G23" s="27" t="s">
        <v>46</v>
      </c>
      <c r="H23" s="28">
        <v>1700</v>
      </c>
      <c r="I23" s="12">
        <f t="shared" si="0"/>
        <v>3400</v>
      </c>
      <c r="J23" s="27">
        <v>0</v>
      </c>
      <c r="K23" s="27" t="s">
        <v>45</v>
      </c>
      <c r="L23" s="27">
        <v>1</v>
      </c>
      <c r="M23" s="27" t="s">
        <v>46</v>
      </c>
      <c r="N23" s="28">
        <v>0</v>
      </c>
      <c r="O23" s="12">
        <f t="shared" si="1"/>
        <v>0</v>
      </c>
      <c r="P23" s="66"/>
      <c r="WLM23" s="79"/>
      <c r="WLN23" s="79"/>
      <c r="WLO23" s="79"/>
      <c r="WLP23" s="79"/>
      <c r="WLQ23" s="79"/>
      <c r="WLR23" s="79"/>
      <c r="WLS23" s="79"/>
      <c r="WLT23" s="79"/>
      <c r="WLU23" s="79"/>
      <c r="WLV23" s="79"/>
      <c r="WLW23" s="79"/>
      <c r="WLX23" s="79"/>
      <c r="WLY23" s="79"/>
      <c r="WLZ23" s="79"/>
      <c r="WMA23" s="79"/>
      <c r="WMB23" s="79"/>
      <c r="WMC23" s="79"/>
      <c r="WMD23" s="79"/>
      <c r="WME23" s="79"/>
      <c r="WMF23" s="79"/>
      <c r="WMG23" s="79"/>
      <c r="WMH23" s="79"/>
      <c r="WMI23" s="79"/>
      <c r="WMJ23" s="79"/>
      <c r="WMK23" s="79"/>
      <c r="WML23" s="79"/>
      <c r="WMM23" s="79"/>
      <c r="WMN23" s="79"/>
      <c r="WMO23" s="79"/>
      <c r="WMP23" s="79"/>
      <c r="WMQ23" s="79"/>
      <c r="WMR23" s="79"/>
      <c r="WMS23" s="79"/>
      <c r="WMT23" s="79"/>
      <c r="WMU23" s="79"/>
      <c r="WMV23" s="79"/>
      <c r="WMW23" s="79"/>
      <c r="WMX23" s="79"/>
      <c r="WMY23" s="79"/>
      <c r="WMZ23" s="79"/>
      <c r="WNA23" s="79"/>
      <c r="WNB23" s="79"/>
      <c r="WNC23" s="79"/>
      <c r="WND23" s="79"/>
      <c r="WNE23" s="79"/>
      <c r="WNF23" s="79"/>
      <c r="WNG23" s="79"/>
      <c r="WNH23" s="79"/>
      <c r="WNI23" s="79"/>
      <c r="WNJ23" s="79"/>
      <c r="WNK23" s="79"/>
      <c r="WNL23" s="79"/>
      <c r="WNM23" s="79"/>
      <c r="WNN23" s="79"/>
      <c r="WNO23" s="79"/>
      <c r="WNP23" s="79"/>
      <c r="WNQ23" s="79"/>
      <c r="WNR23" s="79"/>
      <c r="WNS23" s="79"/>
      <c r="WNT23" s="79"/>
      <c r="WNU23" s="79"/>
      <c r="WNV23" s="79"/>
      <c r="WNW23" s="79"/>
      <c r="WNX23" s="79"/>
      <c r="WNY23" s="79"/>
      <c r="WNZ23" s="79"/>
      <c r="WOA23" s="79"/>
      <c r="WOB23" s="79"/>
      <c r="WOC23" s="79"/>
      <c r="WOD23" s="79"/>
      <c r="WOE23" s="79"/>
      <c r="WOF23" s="79"/>
      <c r="WOG23" s="79"/>
      <c r="WOH23" s="79"/>
      <c r="WOI23" s="79"/>
      <c r="WOJ23" s="79"/>
      <c r="WOK23" s="79"/>
      <c r="WOL23" s="79"/>
      <c r="WOM23" s="79"/>
      <c r="WON23" s="79"/>
      <c r="WOO23" s="79"/>
      <c r="WOP23" s="79"/>
      <c r="WOQ23" s="79"/>
      <c r="WOR23" s="79"/>
      <c r="WOS23" s="79"/>
      <c r="WOT23" s="79"/>
      <c r="WOU23" s="79"/>
      <c r="WOV23" s="79"/>
      <c r="WOW23" s="79"/>
      <c r="WOX23" s="79"/>
      <c r="WOY23" s="79"/>
      <c r="WOZ23" s="79"/>
      <c r="WPA23" s="79"/>
      <c r="WPB23" s="79"/>
      <c r="WPC23" s="79"/>
      <c r="WPD23" s="79"/>
      <c r="WPE23" s="79"/>
      <c r="WPF23" s="79"/>
      <c r="WPG23" s="79"/>
      <c r="WPH23" s="79"/>
      <c r="WPI23" s="79"/>
      <c r="WPJ23" s="79"/>
      <c r="WPK23" s="79"/>
      <c r="WPL23" s="79"/>
      <c r="WPM23" s="79"/>
      <c r="WPN23" s="79"/>
      <c r="WPO23" s="79"/>
      <c r="WPP23" s="79"/>
      <c r="WPQ23" s="79"/>
      <c r="WPR23" s="79"/>
      <c r="WPS23" s="79"/>
      <c r="WPT23" s="79"/>
      <c r="WPU23" s="79"/>
      <c r="WPV23" s="79"/>
      <c r="WPW23" s="79"/>
      <c r="WPX23" s="79"/>
      <c r="WPY23" s="79"/>
      <c r="WPZ23" s="79"/>
      <c r="WQA23" s="79"/>
      <c r="WQB23" s="79"/>
      <c r="WQC23" s="79"/>
      <c r="WQD23" s="79"/>
      <c r="WQE23" s="79"/>
      <c r="WQF23" s="79"/>
      <c r="WQG23" s="79"/>
      <c r="WQH23" s="79"/>
      <c r="WQI23" s="79"/>
      <c r="WQJ23" s="79"/>
      <c r="WQK23" s="79"/>
      <c r="WQL23" s="79"/>
      <c r="WQM23" s="79"/>
      <c r="WQN23" s="79"/>
      <c r="WQO23" s="79"/>
      <c r="WQP23" s="79"/>
      <c r="WQQ23" s="79"/>
      <c r="WQR23" s="79"/>
      <c r="WQS23" s="79"/>
      <c r="WQT23" s="79"/>
      <c r="WQU23" s="79"/>
      <c r="WQV23" s="79"/>
      <c r="WQW23" s="79"/>
      <c r="WQX23" s="79"/>
      <c r="WQY23" s="79"/>
      <c r="WQZ23" s="79"/>
      <c r="WRA23" s="79"/>
      <c r="WRB23" s="79"/>
      <c r="WRC23" s="79"/>
      <c r="WRD23" s="79"/>
      <c r="WRE23" s="79"/>
      <c r="WRF23" s="79"/>
      <c r="WRG23" s="79"/>
      <c r="WRH23" s="79"/>
      <c r="WRI23" s="79"/>
      <c r="WRJ23" s="79"/>
      <c r="WRK23" s="79"/>
      <c r="WRL23" s="79"/>
      <c r="WRM23" s="79"/>
      <c r="WRN23" s="79"/>
      <c r="WRO23" s="79"/>
      <c r="WRP23" s="79"/>
      <c r="WRQ23" s="79"/>
      <c r="WRR23" s="79"/>
      <c r="WRS23" s="79"/>
      <c r="WRT23" s="79"/>
      <c r="WRU23" s="79"/>
      <c r="WRV23" s="79"/>
      <c r="WRW23" s="79"/>
      <c r="WRX23" s="79"/>
      <c r="WRY23" s="79"/>
      <c r="WRZ23" s="79"/>
      <c r="WSA23" s="79"/>
      <c r="WSB23" s="79"/>
      <c r="WSC23" s="79"/>
      <c r="WSD23" s="79"/>
      <c r="WSE23" s="79"/>
      <c r="WSF23" s="79"/>
      <c r="WSG23" s="79"/>
      <c r="WSH23" s="79"/>
      <c r="WSI23" s="79"/>
      <c r="WSJ23" s="79"/>
      <c r="WSK23" s="79"/>
      <c r="WSL23" s="79"/>
      <c r="WSM23" s="79"/>
      <c r="WSN23" s="79"/>
      <c r="WSO23" s="79"/>
      <c r="WSP23" s="79"/>
      <c r="WSQ23" s="79"/>
      <c r="WSR23" s="79"/>
      <c r="WSS23" s="79"/>
      <c r="WST23" s="79"/>
      <c r="WSU23" s="79"/>
      <c r="WSV23" s="79"/>
      <c r="WSW23" s="79"/>
      <c r="WSX23" s="79"/>
      <c r="WSY23" s="79"/>
      <c r="WSZ23" s="79"/>
      <c r="WTA23" s="79"/>
      <c r="WTB23" s="79"/>
      <c r="WTC23" s="79"/>
      <c r="WTD23" s="79"/>
      <c r="WTE23" s="79"/>
      <c r="WTF23" s="79"/>
      <c r="WTG23" s="79"/>
      <c r="WTH23" s="79"/>
      <c r="WTI23" s="79"/>
      <c r="WTJ23" s="79"/>
      <c r="WTK23" s="79"/>
      <c r="WTL23" s="79"/>
      <c r="WTM23" s="79"/>
      <c r="WTN23" s="79"/>
      <c r="WTO23" s="79"/>
      <c r="WTP23" s="79"/>
      <c r="WTQ23" s="79"/>
      <c r="WTR23" s="79"/>
      <c r="WTS23" s="79"/>
      <c r="WTT23" s="79"/>
      <c r="WTU23" s="79"/>
      <c r="WTV23" s="79"/>
      <c r="WTW23" s="79"/>
      <c r="WTX23" s="79"/>
      <c r="WTY23" s="79"/>
      <c r="WTZ23" s="79"/>
      <c r="WUA23" s="79"/>
      <c r="WUB23" s="79"/>
      <c r="WUC23" s="79"/>
      <c r="WUD23" s="79"/>
      <c r="WUE23" s="79"/>
      <c r="WUF23" s="79"/>
      <c r="WUG23" s="79"/>
      <c r="WUH23" s="79"/>
      <c r="WUI23" s="79"/>
      <c r="WUJ23" s="79"/>
      <c r="WUK23" s="79"/>
      <c r="WUL23" s="79"/>
      <c r="WUM23" s="79"/>
      <c r="WUN23" s="79"/>
      <c r="WUO23" s="79"/>
      <c r="WUP23" s="79"/>
      <c r="WUQ23" s="79"/>
      <c r="WUR23" s="79"/>
      <c r="WUS23" s="79"/>
      <c r="WUT23" s="79"/>
      <c r="WUU23" s="79"/>
      <c r="WUV23" s="79"/>
      <c r="WUW23" s="79"/>
      <c r="WUX23" s="79"/>
      <c r="WUY23" s="79"/>
      <c r="WUZ23" s="79"/>
      <c r="WVA23" s="79"/>
      <c r="WVB23" s="79"/>
      <c r="WVC23" s="79"/>
      <c r="WVD23" s="79"/>
      <c r="WVE23" s="79"/>
      <c r="WVF23" s="79"/>
      <c r="WVG23" s="79"/>
      <c r="WVH23" s="79"/>
      <c r="WVI23" s="79"/>
      <c r="WVJ23" s="79"/>
      <c r="WVK23" s="79"/>
      <c r="WVL23" s="79"/>
      <c r="WVM23" s="79"/>
      <c r="WVN23" s="79"/>
      <c r="WVO23" s="79"/>
      <c r="WVP23" s="79"/>
      <c r="WVQ23" s="79"/>
      <c r="WVR23" s="79"/>
      <c r="WVS23" s="79"/>
      <c r="WVT23" s="79"/>
      <c r="WVU23" s="79"/>
      <c r="WVV23" s="79"/>
      <c r="WVW23" s="79"/>
      <c r="WVX23" s="79"/>
      <c r="WVY23" s="79"/>
      <c r="WVZ23" s="79"/>
      <c r="WWA23" s="79"/>
      <c r="WWB23" s="79"/>
      <c r="WWC23" s="79"/>
      <c r="WWD23" s="79"/>
      <c r="WWE23" s="79"/>
      <c r="WWF23" s="79"/>
      <c r="WWG23" s="79"/>
      <c r="WWH23" s="79"/>
      <c r="WWI23" s="79"/>
      <c r="WWJ23" s="79"/>
      <c r="WWK23" s="79"/>
      <c r="WWL23" s="79"/>
      <c r="WWM23" s="79"/>
      <c r="WWN23" s="79"/>
      <c r="WWO23" s="79"/>
      <c r="WWP23" s="79"/>
      <c r="WWQ23" s="79"/>
      <c r="WWR23" s="79"/>
      <c r="WWS23" s="79"/>
      <c r="WWT23" s="79"/>
      <c r="WWU23" s="79"/>
      <c r="WWV23" s="79"/>
      <c r="WWW23" s="79"/>
      <c r="WWX23" s="79"/>
      <c r="WWY23" s="79"/>
      <c r="WWZ23" s="79"/>
      <c r="WXA23" s="79"/>
      <c r="WXB23" s="79"/>
      <c r="WXC23" s="79"/>
      <c r="WXD23" s="79"/>
      <c r="WXE23" s="79"/>
      <c r="WXF23" s="79"/>
      <c r="WXG23" s="79"/>
      <c r="WXH23" s="79"/>
      <c r="WXI23" s="79"/>
      <c r="WXJ23" s="79"/>
      <c r="WXK23" s="79"/>
      <c r="WXL23" s="79"/>
      <c r="WXM23" s="79"/>
      <c r="WXN23" s="79"/>
      <c r="WXO23" s="79"/>
      <c r="WXP23" s="79"/>
      <c r="WXQ23" s="79"/>
      <c r="WXR23" s="79"/>
      <c r="WXS23" s="79"/>
      <c r="WXT23" s="79"/>
      <c r="WXU23" s="79"/>
      <c r="WXV23" s="79"/>
      <c r="WXW23" s="79"/>
      <c r="WXX23" s="79"/>
      <c r="WXY23" s="79"/>
      <c r="WXZ23" s="79"/>
      <c r="WYA23" s="79"/>
      <c r="WYB23" s="79"/>
      <c r="WYC23" s="79"/>
      <c r="WYD23" s="79"/>
      <c r="WYE23" s="79"/>
      <c r="WYF23" s="79"/>
      <c r="WYG23" s="79"/>
      <c r="WYH23" s="79"/>
      <c r="WYI23" s="79"/>
      <c r="WYJ23" s="79"/>
      <c r="WYK23" s="79"/>
      <c r="WYL23" s="79"/>
      <c r="WYM23" s="79"/>
      <c r="WYN23" s="79"/>
      <c r="WYO23" s="79"/>
      <c r="WYP23" s="79"/>
      <c r="WYQ23" s="79"/>
      <c r="WYR23" s="79"/>
      <c r="WYS23" s="79"/>
      <c r="WYT23" s="79"/>
      <c r="WYU23" s="79"/>
      <c r="WYV23" s="79"/>
      <c r="WYW23" s="79"/>
      <c r="WYX23" s="79"/>
      <c r="WYY23" s="79"/>
      <c r="WYZ23" s="79"/>
      <c r="WZA23" s="79"/>
      <c r="WZB23" s="79"/>
      <c r="WZC23" s="79"/>
      <c r="WZD23" s="79"/>
      <c r="WZE23" s="79"/>
      <c r="WZF23" s="79"/>
      <c r="WZG23" s="79"/>
      <c r="WZH23" s="79"/>
      <c r="WZI23" s="79"/>
      <c r="WZJ23" s="79"/>
      <c r="WZK23" s="79"/>
      <c r="WZL23" s="79"/>
      <c r="WZM23" s="79"/>
      <c r="WZN23" s="79"/>
      <c r="WZO23" s="79"/>
      <c r="WZP23" s="79"/>
      <c r="WZQ23" s="79"/>
      <c r="WZR23" s="79"/>
      <c r="WZS23" s="79"/>
      <c r="WZT23" s="79"/>
      <c r="WZU23" s="79"/>
      <c r="WZV23" s="79"/>
      <c r="WZW23" s="79"/>
      <c r="WZX23" s="79"/>
      <c r="WZY23" s="79"/>
      <c r="WZZ23" s="79"/>
      <c r="XAA23" s="79"/>
      <c r="XAB23" s="79"/>
      <c r="XAC23" s="79"/>
      <c r="XAD23" s="79"/>
      <c r="XAE23" s="79"/>
      <c r="XAF23" s="79"/>
      <c r="XAG23" s="79"/>
      <c r="XAH23" s="79"/>
      <c r="XAI23" s="79"/>
      <c r="XAJ23" s="79"/>
      <c r="XAK23" s="79"/>
      <c r="XAL23" s="79"/>
      <c r="XAM23" s="79"/>
      <c r="XAN23" s="79"/>
      <c r="XAO23" s="79"/>
      <c r="XAP23" s="79"/>
      <c r="XAQ23" s="79"/>
      <c r="XAR23" s="79"/>
      <c r="XAS23" s="79"/>
      <c r="XAT23" s="79"/>
      <c r="XAU23" s="79"/>
      <c r="XAV23" s="79"/>
      <c r="XAW23" s="79"/>
      <c r="XAX23" s="79"/>
      <c r="XAY23" s="79"/>
      <c r="XAZ23" s="79"/>
      <c r="XBA23" s="79"/>
      <c r="XBB23" s="79"/>
      <c r="XBC23" s="79"/>
      <c r="XBD23" s="79"/>
      <c r="XBE23" s="79"/>
      <c r="XBF23" s="79"/>
      <c r="XBG23" s="79"/>
      <c r="XBH23" s="79"/>
      <c r="XBI23" s="79"/>
      <c r="XBJ23" s="79"/>
      <c r="XBK23" s="79"/>
      <c r="XBL23" s="79"/>
      <c r="XBM23" s="79"/>
      <c r="XBN23" s="79"/>
      <c r="XBO23" s="79"/>
      <c r="XBP23" s="79"/>
      <c r="XBQ23" s="79"/>
      <c r="XBR23" s="79"/>
      <c r="XBS23" s="79"/>
      <c r="XBT23" s="79"/>
      <c r="XBU23" s="79"/>
      <c r="XBV23" s="79"/>
      <c r="XBW23" s="79"/>
      <c r="XBX23" s="79"/>
      <c r="XBY23" s="79"/>
      <c r="XBZ23" s="79"/>
      <c r="XCA23" s="79"/>
      <c r="XCB23" s="79"/>
      <c r="XCC23" s="79"/>
      <c r="XCD23" s="79"/>
      <c r="XCE23" s="79"/>
      <c r="XCF23" s="79"/>
      <c r="XCG23" s="79"/>
      <c r="XCH23" s="79"/>
      <c r="XCI23" s="79"/>
      <c r="XCJ23" s="79"/>
      <c r="XCK23" s="79"/>
      <c r="XCL23" s="79"/>
      <c r="XCM23" s="79"/>
      <c r="XCN23" s="79"/>
      <c r="XCO23" s="79"/>
      <c r="XCP23" s="79"/>
      <c r="XCQ23" s="79"/>
      <c r="XCR23" s="79"/>
      <c r="XCS23" s="79"/>
      <c r="XCT23" s="79"/>
      <c r="XCU23" s="79"/>
      <c r="XCV23" s="79"/>
      <c r="XCW23" s="79"/>
      <c r="XCX23" s="79"/>
      <c r="XCY23" s="79"/>
      <c r="XCZ23" s="79"/>
      <c r="XDA23" s="79"/>
      <c r="XDB23" s="79"/>
      <c r="XDC23" s="79"/>
      <c r="XDD23" s="79"/>
      <c r="XDE23" s="79"/>
      <c r="XDF23" s="79"/>
      <c r="XDG23" s="79"/>
      <c r="XDH23" s="79"/>
      <c r="XDI23" s="79"/>
      <c r="XDJ23" s="79"/>
      <c r="XDK23" s="79"/>
      <c r="XDL23" s="79"/>
      <c r="XDM23" s="79"/>
      <c r="XDN23" s="79"/>
      <c r="XDO23" s="79"/>
      <c r="XDP23" s="79"/>
      <c r="XDQ23" s="79"/>
      <c r="XDR23" s="79"/>
      <c r="XDS23" s="79"/>
      <c r="XDT23" s="79"/>
      <c r="XDU23" s="79"/>
      <c r="XDV23" s="79"/>
      <c r="XDW23" s="79"/>
      <c r="XDX23" s="79"/>
      <c r="XDY23" s="79"/>
      <c r="XDZ23" s="79"/>
      <c r="XEA23" s="79"/>
      <c r="XEB23" s="79"/>
      <c r="XEC23" s="79"/>
      <c r="XED23" s="79"/>
      <c r="XEE23" s="79"/>
      <c r="XEF23" s="79"/>
      <c r="XEG23" s="79"/>
      <c r="XEH23" s="79"/>
      <c r="XEI23" s="79"/>
      <c r="XEJ23" s="79"/>
      <c r="XEK23" s="79"/>
      <c r="XEL23" s="79"/>
      <c r="XEM23" s="79"/>
      <c r="XEN23" s="79"/>
      <c r="XEO23" s="79"/>
      <c r="XEP23" s="79"/>
      <c r="XEQ23" s="79"/>
      <c r="XER23" s="79"/>
      <c r="XES23" s="79"/>
      <c r="XET23" s="79"/>
      <c r="XEU23" s="79"/>
      <c r="XEV23" s="79"/>
      <c r="XEW23" s="79"/>
      <c r="XEX23" s="79"/>
      <c r="XEY23" s="79"/>
      <c r="XEZ23" s="79"/>
      <c r="XFA23" s="79"/>
      <c r="XFB23" s="79"/>
      <c r="XFC23" s="79"/>
      <c r="XFD23" s="79"/>
    </row>
    <row r="24" spans="1:16384">
      <c r="A24" s="29"/>
      <c r="B24" s="12" t="s">
        <v>53</v>
      </c>
      <c r="C24" s="26"/>
      <c r="D24" s="27">
        <v>1</v>
      </c>
      <c r="E24" s="27" t="s">
        <v>45</v>
      </c>
      <c r="F24" s="27">
        <v>1</v>
      </c>
      <c r="G24" s="27" t="s">
        <v>46</v>
      </c>
      <c r="H24" s="28">
        <v>2700</v>
      </c>
      <c r="I24" s="12">
        <f t="shared" si="0"/>
        <v>2700</v>
      </c>
      <c r="J24" s="27">
        <v>0</v>
      </c>
      <c r="K24" s="27" t="s">
        <v>45</v>
      </c>
      <c r="L24" s="27">
        <v>1</v>
      </c>
      <c r="M24" s="27" t="s">
        <v>46</v>
      </c>
      <c r="N24" s="28">
        <v>0</v>
      </c>
      <c r="O24" s="12">
        <f t="shared" si="1"/>
        <v>0</v>
      </c>
      <c r="P24" s="66"/>
      <c r="WLM24" s="79"/>
      <c r="WLN24" s="79"/>
      <c r="WLO24" s="79"/>
      <c r="WLP24" s="79"/>
      <c r="WLQ24" s="79"/>
      <c r="WLR24" s="79"/>
      <c r="WLS24" s="79"/>
      <c r="WLT24" s="79"/>
      <c r="WLU24" s="79"/>
      <c r="WLV24" s="79"/>
      <c r="WLW24" s="79"/>
      <c r="WLX24" s="79"/>
      <c r="WLY24" s="79"/>
      <c r="WLZ24" s="79"/>
      <c r="WMA24" s="79"/>
      <c r="WMB24" s="79"/>
      <c r="WMC24" s="79"/>
      <c r="WMD24" s="79"/>
      <c r="WME24" s="79"/>
      <c r="WMF24" s="79"/>
      <c r="WMG24" s="79"/>
      <c r="WMH24" s="79"/>
      <c r="WMI24" s="79"/>
      <c r="WMJ24" s="79"/>
      <c r="WMK24" s="79"/>
      <c r="WML24" s="79"/>
      <c r="WMM24" s="79"/>
      <c r="WMN24" s="79"/>
      <c r="WMO24" s="79"/>
      <c r="WMP24" s="79"/>
      <c r="WMQ24" s="79"/>
      <c r="WMR24" s="79"/>
      <c r="WMS24" s="79"/>
      <c r="WMT24" s="79"/>
      <c r="WMU24" s="79"/>
      <c r="WMV24" s="79"/>
      <c r="WMW24" s="79"/>
      <c r="WMX24" s="79"/>
      <c r="WMY24" s="79"/>
      <c r="WMZ24" s="79"/>
      <c r="WNA24" s="79"/>
      <c r="WNB24" s="79"/>
      <c r="WNC24" s="79"/>
      <c r="WND24" s="79"/>
      <c r="WNE24" s="79"/>
      <c r="WNF24" s="79"/>
      <c r="WNG24" s="79"/>
      <c r="WNH24" s="79"/>
      <c r="WNI24" s="79"/>
      <c r="WNJ24" s="79"/>
      <c r="WNK24" s="79"/>
      <c r="WNL24" s="79"/>
      <c r="WNM24" s="79"/>
      <c r="WNN24" s="79"/>
      <c r="WNO24" s="79"/>
      <c r="WNP24" s="79"/>
      <c r="WNQ24" s="79"/>
      <c r="WNR24" s="79"/>
      <c r="WNS24" s="79"/>
      <c r="WNT24" s="79"/>
      <c r="WNU24" s="79"/>
      <c r="WNV24" s="79"/>
      <c r="WNW24" s="79"/>
      <c r="WNX24" s="79"/>
      <c r="WNY24" s="79"/>
      <c r="WNZ24" s="79"/>
      <c r="WOA24" s="79"/>
      <c r="WOB24" s="79"/>
      <c r="WOC24" s="79"/>
      <c r="WOD24" s="79"/>
      <c r="WOE24" s="79"/>
      <c r="WOF24" s="79"/>
      <c r="WOG24" s="79"/>
      <c r="WOH24" s="79"/>
      <c r="WOI24" s="79"/>
      <c r="WOJ24" s="79"/>
      <c r="WOK24" s="79"/>
      <c r="WOL24" s="79"/>
      <c r="WOM24" s="79"/>
      <c r="WON24" s="79"/>
      <c r="WOO24" s="79"/>
      <c r="WOP24" s="79"/>
      <c r="WOQ24" s="79"/>
      <c r="WOR24" s="79"/>
      <c r="WOS24" s="79"/>
      <c r="WOT24" s="79"/>
      <c r="WOU24" s="79"/>
      <c r="WOV24" s="79"/>
      <c r="WOW24" s="79"/>
      <c r="WOX24" s="79"/>
      <c r="WOY24" s="79"/>
      <c r="WOZ24" s="79"/>
      <c r="WPA24" s="79"/>
      <c r="WPB24" s="79"/>
      <c r="WPC24" s="79"/>
      <c r="WPD24" s="79"/>
      <c r="WPE24" s="79"/>
      <c r="WPF24" s="79"/>
      <c r="WPG24" s="79"/>
      <c r="WPH24" s="79"/>
      <c r="WPI24" s="79"/>
      <c r="WPJ24" s="79"/>
      <c r="WPK24" s="79"/>
      <c r="WPL24" s="79"/>
      <c r="WPM24" s="79"/>
      <c r="WPN24" s="79"/>
      <c r="WPO24" s="79"/>
      <c r="WPP24" s="79"/>
      <c r="WPQ24" s="79"/>
      <c r="WPR24" s="79"/>
      <c r="WPS24" s="79"/>
      <c r="WPT24" s="79"/>
      <c r="WPU24" s="79"/>
      <c r="WPV24" s="79"/>
      <c r="WPW24" s="79"/>
      <c r="WPX24" s="79"/>
      <c r="WPY24" s="79"/>
      <c r="WPZ24" s="79"/>
      <c r="WQA24" s="79"/>
      <c r="WQB24" s="79"/>
      <c r="WQC24" s="79"/>
      <c r="WQD24" s="79"/>
      <c r="WQE24" s="79"/>
      <c r="WQF24" s="79"/>
      <c r="WQG24" s="79"/>
      <c r="WQH24" s="79"/>
      <c r="WQI24" s="79"/>
      <c r="WQJ24" s="79"/>
      <c r="WQK24" s="79"/>
      <c r="WQL24" s="79"/>
      <c r="WQM24" s="79"/>
      <c r="WQN24" s="79"/>
      <c r="WQO24" s="79"/>
      <c r="WQP24" s="79"/>
      <c r="WQQ24" s="79"/>
      <c r="WQR24" s="79"/>
      <c r="WQS24" s="79"/>
      <c r="WQT24" s="79"/>
      <c r="WQU24" s="79"/>
      <c r="WQV24" s="79"/>
      <c r="WQW24" s="79"/>
      <c r="WQX24" s="79"/>
      <c r="WQY24" s="79"/>
      <c r="WQZ24" s="79"/>
      <c r="WRA24" s="79"/>
      <c r="WRB24" s="79"/>
      <c r="WRC24" s="79"/>
      <c r="WRD24" s="79"/>
      <c r="WRE24" s="79"/>
      <c r="WRF24" s="79"/>
      <c r="WRG24" s="79"/>
      <c r="WRH24" s="79"/>
      <c r="WRI24" s="79"/>
      <c r="WRJ24" s="79"/>
      <c r="WRK24" s="79"/>
      <c r="WRL24" s="79"/>
      <c r="WRM24" s="79"/>
      <c r="WRN24" s="79"/>
      <c r="WRO24" s="79"/>
      <c r="WRP24" s="79"/>
      <c r="WRQ24" s="79"/>
      <c r="WRR24" s="79"/>
      <c r="WRS24" s="79"/>
      <c r="WRT24" s="79"/>
      <c r="WRU24" s="79"/>
      <c r="WRV24" s="79"/>
      <c r="WRW24" s="79"/>
      <c r="WRX24" s="79"/>
      <c r="WRY24" s="79"/>
      <c r="WRZ24" s="79"/>
      <c r="WSA24" s="79"/>
      <c r="WSB24" s="79"/>
      <c r="WSC24" s="79"/>
      <c r="WSD24" s="79"/>
      <c r="WSE24" s="79"/>
      <c r="WSF24" s="79"/>
      <c r="WSG24" s="79"/>
      <c r="WSH24" s="79"/>
      <c r="WSI24" s="79"/>
      <c r="WSJ24" s="79"/>
      <c r="WSK24" s="79"/>
      <c r="WSL24" s="79"/>
      <c r="WSM24" s="79"/>
      <c r="WSN24" s="79"/>
      <c r="WSO24" s="79"/>
      <c r="WSP24" s="79"/>
      <c r="WSQ24" s="79"/>
      <c r="WSR24" s="79"/>
      <c r="WSS24" s="79"/>
      <c r="WST24" s="79"/>
      <c r="WSU24" s="79"/>
      <c r="WSV24" s="79"/>
      <c r="WSW24" s="79"/>
      <c r="WSX24" s="79"/>
      <c r="WSY24" s="79"/>
      <c r="WSZ24" s="79"/>
      <c r="WTA24" s="79"/>
      <c r="WTB24" s="79"/>
      <c r="WTC24" s="79"/>
      <c r="WTD24" s="79"/>
      <c r="WTE24" s="79"/>
      <c r="WTF24" s="79"/>
      <c r="WTG24" s="79"/>
      <c r="WTH24" s="79"/>
      <c r="WTI24" s="79"/>
      <c r="WTJ24" s="79"/>
      <c r="WTK24" s="79"/>
      <c r="WTL24" s="79"/>
      <c r="WTM24" s="79"/>
      <c r="WTN24" s="79"/>
      <c r="WTO24" s="79"/>
      <c r="WTP24" s="79"/>
      <c r="WTQ24" s="79"/>
      <c r="WTR24" s="79"/>
      <c r="WTS24" s="79"/>
      <c r="WTT24" s="79"/>
      <c r="WTU24" s="79"/>
      <c r="WTV24" s="79"/>
      <c r="WTW24" s="79"/>
      <c r="WTX24" s="79"/>
      <c r="WTY24" s="79"/>
      <c r="WTZ24" s="79"/>
      <c r="WUA24" s="79"/>
      <c r="WUB24" s="79"/>
      <c r="WUC24" s="79"/>
      <c r="WUD24" s="79"/>
      <c r="WUE24" s="79"/>
      <c r="WUF24" s="79"/>
      <c r="WUG24" s="79"/>
      <c r="WUH24" s="79"/>
      <c r="WUI24" s="79"/>
      <c r="WUJ24" s="79"/>
      <c r="WUK24" s="79"/>
      <c r="WUL24" s="79"/>
      <c r="WUM24" s="79"/>
      <c r="WUN24" s="79"/>
      <c r="WUO24" s="79"/>
      <c r="WUP24" s="79"/>
      <c r="WUQ24" s="79"/>
      <c r="WUR24" s="79"/>
      <c r="WUS24" s="79"/>
      <c r="WUT24" s="79"/>
      <c r="WUU24" s="79"/>
      <c r="WUV24" s="79"/>
      <c r="WUW24" s="79"/>
      <c r="WUX24" s="79"/>
      <c r="WUY24" s="79"/>
      <c r="WUZ24" s="79"/>
      <c r="WVA24" s="79"/>
      <c r="WVB24" s="79"/>
      <c r="WVC24" s="79"/>
      <c r="WVD24" s="79"/>
      <c r="WVE24" s="79"/>
      <c r="WVF24" s="79"/>
      <c r="WVG24" s="79"/>
      <c r="WVH24" s="79"/>
      <c r="WVI24" s="79"/>
      <c r="WVJ24" s="79"/>
      <c r="WVK24" s="79"/>
      <c r="WVL24" s="79"/>
      <c r="WVM24" s="79"/>
      <c r="WVN24" s="79"/>
      <c r="WVO24" s="79"/>
      <c r="WVP24" s="79"/>
      <c r="WVQ24" s="79"/>
      <c r="WVR24" s="79"/>
      <c r="WVS24" s="79"/>
      <c r="WVT24" s="79"/>
      <c r="WVU24" s="79"/>
      <c r="WVV24" s="79"/>
      <c r="WVW24" s="79"/>
      <c r="WVX24" s="79"/>
      <c r="WVY24" s="79"/>
      <c r="WVZ24" s="79"/>
      <c r="WWA24" s="79"/>
      <c r="WWB24" s="79"/>
      <c r="WWC24" s="79"/>
      <c r="WWD24" s="79"/>
      <c r="WWE24" s="79"/>
      <c r="WWF24" s="79"/>
      <c r="WWG24" s="79"/>
      <c r="WWH24" s="79"/>
      <c r="WWI24" s="79"/>
      <c r="WWJ24" s="79"/>
      <c r="WWK24" s="79"/>
      <c r="WWL24" s="79"/>
      <c r="WWM24" s="79"/>
      <c r="WWN24" s="79"/>
      <c r="WWO24" s="79"/>
      <c r="WWP24" s="79"/>
      <c r="WWQ24" s="79"/>
      <c r="WWR24" s="79"/>
      <c r="WWS24" s="79"/>
      <c r="WWT24" s="79"/>
      <c r="WWU24" s="79"/>
      <c r="WWV24" s="79"/>
      <c r="WWW24" s="79"/>
      <c r="WWX24" s="79"/>
      <c r="WWY24" s="79"/>
      <c r="WWZ24" s="79"/>
      <c r="WXA24" s="79"/>
      <c r="WXB24" s="79"/>
      <c r="WXC24" s="79"/>
      <c r="WXD24" s="79"/>
      <c r="WXE24" s="79"/>
      <c r="WXF24" s="79"/>
      <c r="WXG24" s="79"/>
      <c r="WXH24" s="79"/>
      <c r="WXI24" s="79"/>
      <c r="WXJ24" s="79"/>
      <c r="WXK24" s="79"/>
      <c r="WXL24" s="79"/>
      <c r="WXM24" s="79"/>
      <c r="WXN24" s="79"/>
      <c r="WXO24" s="79"/>
      <c r="WXP24" s="79"/>
      <c r="WXQ24" s="79"/>
      <c r="WXR24" s="79"/>
      <c r="WXS24" s="79"/>
      <c r="WXT24" s="79"/>
      <c r="WXU24" s="79"/>
      <c r="WXV24" s="79"/>
      <c r="WXW24" s="79"/>
      <c r="WXX24" s="79"/>
      <c r="WXY24" s="79"/>
      <c r="WXZ24" s="79"/>
      <c r="WYA24" s="79"/>
      <c r="WYB24" s="79"/>
      <c r="WYC24" s="79"/>
      <c r="WYD24" s="79"/>
      <c r="WYE24" s="79"/>
      <c r="WYF24" s="79"/>
      <c r="WYG24" s="79"/>
      <c r="WYH24" s="79"/>
      <c r="WYI24" s="79"/>
      <c r="WYJ24" s="79"/>
      <c r="WYK24" s="79"/>
      <c r="WYL24" s="79"/>
      <c r="WYM24" s="79"/>
      <c r="WYN24" s="79"/>
      <c r="WYO24" s="79"/>
      <c r="WYP24" s="79"/>
      <c r="WYQ24" s="79"/>
      <c r="WYR24" s="79"/>
      <c r="WYS24" s="79"/>
      <c r="WYT24" s="79"/>
      <c r="WYU24" s="79"/>
      <c r="WYV24" s="79"/>
      <c r="WYW24" s="79"/>
      <c r="WYX24" s="79"/>
      <c r="WYY24" s="79"/>
      <c r="WYZ24" s="79"/>
      <c r="WZA24" s="79"/>
      <c r="WZB24" s="79"/>
      <c r="WZC24" s="79"/>
      <c r="WZD24" s="79"/>
      <c r="WZE24" s="79"/>
      <c r="WZF24" s="79"/>
      <c r="WZG24" s="79"/>
      <c r="WZH24" s="79"/>
      <c r="WZI24" s="79"/>
      <c r="WZJ24" s="79"/>
      <c r="WZK24" s="79"/>
      <c r="WZL24" s="79"/>
      <c r="WZM24" s="79"/>
      <c r="WZN24" s="79"/>
      <c r="WZO24" s="79"/>
      <c r="WZP24" s="79"/>
      <c r="WZQ24" s="79"/>
      <c r="WZR24" s="79"/>
      <c r="WZS24" s="79"/>
      <c r="WZT24" s="79"/>
      <c r="WZU24" s="79"/>
      <c r="WZV24" s="79"/>
      <c r="WZW24" s="79"/>
      <c r="WZX24" s="79"/>
      <c r="WZY24" s="79"/>
      <c r="WZZ24" s="79"/>
      <c r="XAA24" s="79"/>
      <c r="XAB24" s="79"/>
      <c r="XAC24" s="79"/>
      <c r="XAD24" s="79"/>
      <c r="XAE24" s="79"/>
      <c r="XAF24" s="79"/>
      <c r="XAG24" s="79"/>
      <c r="XAH24" s="79"/>
      <c r="XAI24" s="79"/>
      <c r="XAJ24" s="79"/>
      <c r="XAK24" s="79"/>
      <c r="XAL24" s="79"/>
      <c r="XAM24" s="79"/>
      <c r="XAN24" s="79"/>
      <c r="XAO24" s="79"/>
      <c r="XAP24" s="79"/>
      <c r="XAQ24" s="79"/>
      <c r="XAR24" s="79"/>
      <c r="XAS24" s="79"/>
      <c r="XAT24" s="79"/>
      <c r="XAU24" s="79"/>
      <c r="XAV24" s="79"/>
      <c r="XAW24" s="79"/>
      <c r="XAX24" s="79"/>
      <c r="XAY24" s="79"/>
      <c r="XAZ24" s="79"/>
      <c r="XBA24" s="79"/>
      <c r="XBB24" s="79"/>
      <c r="XBC24" s="79"/>
      <c r="XBD24" s="79"/>
      <c r="XBE24" s="79"/>
      <c r="XBF24" s="79"/>
      <c r="XBG24" s="79"/>
      <c r="XBH24" s="79"/>
      <c r="XBI24" s="79"/>
      <c r="XBJ24" s="79"/>
      <c r="XBK24" s="79"/>
      <c r="XBL24" s="79"/>
      <c r="XBM24" s="79"/>
      <c r="XBN24" s="79"/>
      <c r="XBO24" s="79"/>
      <c r="XBP24" s="79"/>
      <c r="XBQ24" s="79"/>
      <c r="XBR24" s="79"/>
      <c r="XBS24" s="79"/>
      <c r="XBT24" s="79"/>
      <c r="XBU24" s="79"/>
      <c r="XBV24" s="79"/>
      <c r="XBW24" s="79"/>
      <c r="XBX24" s="79"/>
      <c r="XBY24" s="79"/>
      <c r="XBZ24" s="79"/>
      <c r="XCA24" s="79"/>
      <c r="XCB24" s="79"/>
      <c r="XCC24" s="79"/>
      <c r="XCD24" s="79"/>
      <c r="XCE24" s="79"/>
      <c r="XCF24" s="79"/>
      <c r="XCG24" s="79"/>
      <c r="XCH24" s="79"/>
      <c r="XCI24" s="79"/>
      <c r="XCJ24" s="79"/>
      <c r="XCK24" s="79"/>
      <c r="XCL24" s="79"/>
      <c r="XCM24" s="79"/>
      <c r="XCN24" s="79"/>
      <c r="XCO24" s="79"/>
      <c r="XCP24" s="79"/>
      <c r="XCQ24" s="79"/>
      <c r="XCR24" s="79"/>
      <c r="XCS24" s="79"/>
      <c r="XCT24" s="79"/>
      <c r="XCU24" s="79"/>
      <c r="XCV24" s="79"/>
      <c r="XCW24" s="79"/>
      <c r="XCX24" s="79"/>
      <c r="XCY24" s="79"/>
      <c r="XCZ24" s="79"/>
      <c r="XDA24" s="79"/>
      <c r="XDB24" s="79"/>
      <c r="XDC24" s="79"/>
      <c r="XDD24" s="79"/>
      <c r="XDE24" s="79"/>
      <c r="XDF24" s="79"/>
      <c r="XDG24" s="79"/>
      <c r="XDH24" s="79"/>
      <c r="XDI24" s="79"/>
      <c r="XDJ24" s="79"/>
      <c r="XDK24" s="79"/>
      <c r="XDL24" s="79"/>
      <c r="XDM24" s="79"/>
      <c r="XDN24" s="79"/>
      <c r="XDO24" s="79"/>
      <c r="XDP24" s="79"/>
      <c r="XDQ24" s="79"/>
      <c r="XDR24" s="79"/>
      <c r="XDS24" s="79"/>
      <c r="XDT24" s="79"/>
      <c r="XDU24" s="79"/>
      <c r="XDV24" s="79"/>
      <c r="XDW24" s="79"/>
      <c r="XDX24" s="79"/>
      <c r="XDY24" s="79"/>
      <c r="XDZ24" s="79"/>
      <c r="XEA24" s="79"/>
      <c r="XEB24" s="79"/>
      <c r="XEC24" s="79"/>
      <c r="XED24" s="79"/>
      <c r="XEE24" s="79"/>
      <c r="XEF24" s="79"/>
      <c r="XEG24" s="79"/>
      <c r="XEH24" s="79"/>
      <c r="XEI24" s="79"/>
      <c r="XEJ24" s="79"/>
      <c r="XEK24" s="79"/>
      <c r="XEL24" s="79"/>
      <c r="XEM24" s="79"/>
      <c r="XEN24" s="79"/>
      <c r="XEO24" s="79"/>
      <c r="XEP24" s="79"/>
      <c r="XEQ24" s="79"/>
      <c r="XER24" s="79"/>
      <c r="XES24" s="79"/>
      <c r="XET24" s="79"/>
      <c r="XEU24" s="79"/>
      <c r="XEV24" s="79"/>
      <c r="XEW24" s="79"/>
      <c r="XEX24" s="79"/>
      <c r="XEY24" s="79"/>
      <c r="XEZ24" s="79"/>
      <c r="XFA24" s="79"/>
      <c r="XFB24" s="79"/>
      <c r="XFC24" s="79"/>
      <c r="XFD24" s="79"/>
    </row>
    <row r="25" spans="1:16384">
      <c r="A25" s="29"/>
      <c r="B25" s="12" t="s">
        <v>54</v>
      </c>
      <c r="C25" s="26"/>
      <c r="D25" s="27">
        <v>2</v>
      </c>
      <c r="E25" s="27" t="s">
        <v>45</v>
      </c>
      <c r="F25" s="27">
        <v>1</v>
      </c>
      <c r="G25" s="27" t="s">
        <v>46</v>
      </c>
      <c r="H25" s="28">
        <v>1500</v>
      </c>
      <c r="I25" s="12">
        <f t="shared" si="0"/>
        <v>3000</v>
      </c>
      <c r="J25" s="27">
        <v>0</v>
      </c>
      <c r="K25" s="27" t="s">
        <v>45</v>
      </c>
      <c r="L25" s="27">
        <v>1</v>
      </c>
      <c r="M25" s="27" t="s">
        <v>46</v>
      </c>
      <c r="N25" s="28">
        <v>0</v>
      </c>
      <c r="O25" s="12">
        <f t="shared" si="1"/>
        <v>0</v>
      </c>
      <c r="P25" s="67"/>
      <c r="WLM25" s="79"/>
      <c r="WLN25" s="79"/>
      <c r="WLO25" s="79"/>
      <c r="WLP25" s="79"/>
      <c r="WLQ25" s="79"/>
      <c r="WLR25" s="79"/>
      <c r="WLS25" s="79"/>
      <c r="WLT25" s="79"/>
      <c r="WLU25" s="79"/>
      <c r="WLV25" s="79"/>
      <c r="WLW25" s="79"/>
      <c r="WLX25" s="79"/>
      <c r="WLY25" s="79"/>
      <c r="WLZ25" s="79"/>
      <c r="WMA25" s="79"/>
      <c r="WMB25" s="79"/>
      <c r="WMC25" s="79"/>
      <c r="WMD25" s="79"/>
      <c r="WME25" s="79"/>
      <c r="WMF25" s="79"/>
      <c r="WMG25" s="79"/>
      <c r="WMH25" s="79"/>
      <c r="WMI25" s="79"/>
      <c r="WMJ25" s="79"/>
      <c r="WMK25" s="79"/>
      <c r="WML25" s="79"/>
      <c r="WMM25" s="79"/>
      <c r="WMN25" s="79"/>
      <c r="WMO25" s="79"/>
      <c r="WMP25" s="79"/>
      <c r="WMQ25" s="79"/>
      <c r="WMR25" s="79"/>
      <c r="WMS25" s="79"/>
      <c r="WMT25" s="79"/>
      <c r="WMU25" s="79"/>
      <c r="WMV25" s="79"/>
      <c r="WMW25" s="79"/>
      <c r="WMX25" s="79"/>
      <c r="WMY25" s="79"/>
      <c r="WMZ25" s="79"/>
      <c r="WNA25" s="79"/>
      <c r="WNB25" s="79"/>
      <c r="WNC25" s="79"/>
      <c r="WND25" s="79"/>
      <c r="WNE25" s="79"/>
      <c r="WNF25" s="79"/>
      <c r="WNG25" s="79"/>
      <c r="WNH25" s="79"/>
      <c r="WNI25" s="79"/>
      <c r="WNJ25" s="79"/>
      <c r="WNK25" s="79"/>
      <c r="WNL25" s="79"/>
      <c r="WNM25" s="79"/>
      <c r="WNN25" s="79"/>
      <c r="WNO25" s="79"/>
      <c r="WNP25" s="79"/>
      <c r="WNQ25" s="79"/>
      <c r="WNR25" s="79"/>
      <c r="WNS25" s="79"/>
      <c r="WNT25" s="79"/>
      <c r="WNU25" s="79"/>
      <c r="WNV25" s="79"/>
      <c r="WNW25" s="79"/>
      <c r="WNX25" s="79"/>
      <c r="WNY25" s="79"/>
      <c r="WNZ25" s="79"/>
      <c r="WOA25" s="79"/>
      <c r="WOB25" s="79"/>
      <c r="WOC25" s="79"/>
      <c r="WOD25" s="79"/>
      <c r="WOE25" s="79"/>
      <c r="WOF25" s="79"/>
      <c r="WOG25" s="79"/>
      <c r="WOH25" s="79"/>
      <c r="WOI25" s="79"/>
      <c r="WOJ25" s="79"/>
      <c r="WOK25" s="79"/>
      <c r="WOL25" s="79"/>
      <c r="WOM25" s="79"/>
      <c r="WON25" s="79"/>
      <c r="WOO25" s="79"/>
      <c r="WOP25" s="79"/>
      <c r="WOQ25" s="79"/>
      <c r="WOR25" s="79"/>
      <c r="WOS25" s="79"/>
      <c r="WOT25" s="79"/>
      <c r="WOU25" s="79"/>
      <c r="WOV25" s="79"/>
      <c r="WOW25" s="79"/>
      <c r="WOX25" s="79"/>
      <c r="WOY25" s="79"/>
      <c r="WOZ25" s="79"/>
      <c r="WPA25" s="79"/>
      <c r="WPB25" s="79"/>
      <c r="WPC25" s="79"/>
      <c r="WPD25" s="79"/>
      <c r="WPE25" s="79"/>
      <c r="WPF25" s="79"/>
      <c r="WPG25" s="79"/>
      <c r="WPH25" s="79"/>
      <c r="WPI25" s="79"/>
      <c r="WPJ25" s="79"/>
      <c r="WPK25" s="79"/>
      <c r="WPL25" s="79"/>
      <c r="WPM25" s="79"/>
      <c r="WPN25" s="79"/>
      <c r="WPO25" s="79"/>
      <c r="WPP25" s="79"/>
      <c r="WPQ25" s="79"/>
      <c r="WPR25" s="79"/>
      <c r="WPS25" s="79"/>
      <c r="WPT25" s="79"/>
      <c r="WPU25" s="79"/>
      <c r="WPV25" s="79"/>
      <c r="WPW25" s="79"/>
      <c r="WPX25" s="79"/>
      <c r="WPY25" s="79"/>
      <c r="WPZ25" s="79"/>
      <c r="WQA25" s="79"/>
      <c r="WQB25" s="79"/>
      <c r="WQC25" s="79"/>
      <c r="WQD25" s="79"/>
      <c r="WQE25" s="79"/>
      <c r="WQF25" s="79"/>
      <c r="WQG25" s="79"/>
      <c r="WQH25" s="79"/>
      <c r="WQI25" s="79"/>
      <c r="WQJ25" s="79"/>
      <c r="WQK25" s="79"/>
      <c r="WQL25" s="79"/>
      <c r="WQM25" s="79"/>
      <c r="WQN25" s="79"/>
      <c r="WQO25" s="79"/>
      <c r="WQP25" s="79"/>
      <c r="WQQ25" s="79"/>
      <c r="WQR25" s="79"/>
      <c r="WQS25" s="79"/>
      <c r="WQT25" s="79"/>
      <c r="WQU25" s="79"/>
      <c r="WQV25" s="79"/>
      <c r="WQW25" s="79"/>
      <c r="WQX25" s="79"/>
      <c r="WQY25" s="79"/>
      <c r="WQZ25" s="79"/>
      <c r="WRA25" s="79"/>
      <c r="WRB25" s="79"/>
      <c r="WRC25" s="79"/>
      <c r="WRD25" s="79"/>
      <c r="WRE25" s="79"/>
      <c r="WRF25" s="79"/>
      <c r="WRG25" s="79"/>
      <c r="WRH25" s="79"/>
      <c r="WRI25" s="79"/>
      <c r="WRJ25" s="79"/>
      <c r="WRK25" s="79"/>
      <c r="WRL25" s="79"/>
      <c r="WRM25" s="79"/>
      <c r="WRN25" s="79"/>
      <c r="WRO25" s="79"/>
      <c r="WRP25" s="79"/>
      <c r="WRQ25" s="79"/>
      <c r="WRR25" s="79"/>
      <c r="WRS25" s="79"/>
      <c r="WRT25" s="79"/>
      <c r="WRU25" s="79"/>
      <c r="WRV25" s="79"/>
      <c r="WRW25" s="79"/>
      <c r="WRX25" s="79"/>
      <c r="WRY25" s="79"/>
      <c r="WRZ25" s="79"/>
      <c r="WSA25" s="79"/>
      <c r="WSB25" s="79"/>
      <c r="WSC25" s="79"/>
      <c r="WSD25" s="79"/>
      <c r="WSE25" s="79"/>
      <c r="WSF25" s="79"/>
      <c r="WSG25" s="79"/>
      <c r="WSH25" s="79"/>
      <c r="WSI25" s="79"/>
      <c r="WSJ25" s="79"/>
      <c r="WSK25" s="79"/>
      <c r="WSL25" s="79"/>
      <c r="WSM25" s="79"/>
      <c r="WSN25" s="79"/>
      <c r="WSO25" s="79"/>
      <c r="WSP25" s="79"/>
      <c r="WSQ25" s="79"/>
      <c r="WSR25" s="79"/>
      <c r="WSS25" s="79"/>
      <c r="WST25" s="79"/>
      <c r="WSU25" s="79"/>
      <c r="WSV25" s="79"/>
      <c r="WSW25" s="79"/>
      <c r="WSX25" s="79"/>
      <c r="WSY25" s="79"/>
      <c r="WSZ25" s="79"/>
      <c r="WTA25" s="79"/>
      <c r="WTB25" s="79"/>
      <c r="WTC25" s="79"/>
      <c r="WTD25" s="79"/>
      <c r="WTE25" s="79"/>
      <c r="WTF25" s="79"/>
      <c r="WTG25" s="79"/>
      <c r="WTH25" s="79"/>
      <c r="WTI25" s="79"/>
      <c r="WTJ25" s="79"/>
      <c r="WTK25" s="79"/>
      <c r="WTL25" s="79"/>
      <c r="WTM25" s="79"/>
      <c r="WTN25" s="79"/>
      <c r="WTO25" s="79"/>
      <c r="WTP25" s="79"/>
      <c r="WTQ25" s="79"/>
      <c r="WTR25" s="79"/>
      <c r="WTS25" s="79"/>
      <c r="WTT25" s="79"/>
      <c r="WTU25" s="79"/>
      <c r="WTV25" s="79"/>
      <c r="WTW25" s="79"/>
      <c r="WTX25" s="79"/>
      <c r="WTY25" s="79"/>
      <c r="WTZ25" s="79"/>
      <c r="WUA25" s="79"/>
      <c r="WUB25" s="79"/>
      <c r="WUC25" s="79"/>
      <c r="WUD25" s="79"/>
      <c r="WUE25" s="79"/>
      <c r="WUF25" s="79"/>
      <c r="WUG25" s="79"/>
      <c r="WUH25" s="79"/>
      <c r="WUI25" s="79"/>
      <c r="WUJ25" s="79"/>
      <c r="WUK25" s="79"/>
      <c r="WUL25" s="79"/>
      <c r="WUM25" s="79"/>
      <c r="WUN25" s="79"/>
      <c r="WUO25" s="79"/>
      <c r="WUP25" s="79"/>
      <c r="WUQ25" s="79"/>
      <c r="WUR25" s="79"/>
      <c r="WUS25" s="79"/>
      <c r="WUT25" s="79"/>
      <c r="WUU25" s="79"/>
      <c r="WUV25" s="79"/>
      <c r="WUW25" s="79"/>
      <c r="WUX25" s="79"/>
      <c r="WUY25" s="79"/>
      <c r="WUZ25" s="79"/>
      <c r="WVA25" s="79"/>
      <c r="WVB25" s="79"/>
      <c r="WVC25" s="79"/>
      <c r="WVD25" s="79"/>
      <c r="WVE25" s="79"/>
      <c r="WVF25" s="79"/>
      <c r="WVG25" s="79"/>
      <c r="WVH25" s="79"/>
      <c r="WVI25" s="79"/>
      <c r="WVJ25" s="79"/>
      <c r="WVK25" s="79"/>
      <c r="WVL25" s="79"/>
      <c r="WVM25" s="79"/>
      <c r="WVN25" s="79"/>
      <c r="WVO25" s="79"/>
      <c r="WVP25" s="79"/>
      <c r="WVQ25" s="79"/>
      <c r="WVR25" s="79"/>
      <c r="WVS25" s="79"/>
      <c r="WVT25" s="79"/>
      <c r="WVU25" s="79"/>
      <c r="WVV25" s="79"/>
      <c r="WVW25" s="79"/>
      <c r="WVX25" s="79"/>
      <c r="WVY25" s="79"/>
      <c r="WVZ25" s="79"/>
      <c r="WWA25" s="79"/>
      <c r="WWB25" s="79"/>
      <c r="WWC25" s="79"/>
      <c r="WWD25" s="79"/>
      <c r="WWE25" s="79"/>
      <c r="WWF25" s="79"/>
      <c r="WWG25" s="79"/>
      <c r="WWH25" s="79"/>
      <c r="WWI25" s="79"/>
      <c r="WWJ25" s="79"/>
      <c r="WWK25" s="79"/>
      <c r="WWL25" s="79"/>
      <c r="WWM25" s="79"/>
      <c r="WWN25" s="79"/>
      <c r="WWO25" s="79"/>
      <c r="WWP25" s="79"/>
      <c r="WWQ25" s="79"/>
      <c r="WWR25" s="79"/>
      <c r="WWS25" s="79"/>
      <c r="WWT25" s="79"/>
      <c r="WWU25" s="79"/>
      <c r="WWV25" s="79"/>
      <c r="WWW25" s="79"/>
      <c r="WWX25" s="79"/>
      <c r="WWY25" s="79"/>
      <c r="WWZ25" s="79"/>
      <c r="WXA25" s="79"/>
      <c r="WXB25" s="79"/>
      <c r="WXC25" s="79"/>
      <c r="WXD25" s="79"/>
      <c r="WXE25" s="79"/>
      <c r="WXF25" s="79"/>
      <c r="WXG25" s="79"/>
      <c r="WXH25" s="79"/>
      <c r="WXI25" s="79"/>
      <c r="WXJ25" s="79"/>
      <c r="WXK25" s="79"/>
      <c r="WXL25" s="79"/>
      <c r="WXM25" s="79"/>
      <c r="WXN25" s="79"/>
      <c r="WXO25" s="79"/>
      <c r="WXP25" s="79"/>
      <c r="WXQ25" s="79"/>
      <c r="WXR25" s="79"/>
      <c r="WXS25" s="79"/>
      <c r="WXT25" s="79"/>
      <c r="WXU25" s="79"/>
      <c r="WXV25" s="79"/>
      <c r="WXW25" s="79"/>
      <c r="WXX25" s="79"/>
      <c r="WXY25" s="79"/>
      <c r="WXZ25" s="79"/>
      <c r="WYA25" s="79"/>
      <c r="WYB25" s="79"/>
      <c r="WYC25" s="79"/>
      <c r="WYD25" s="79"/>
      <c r="WYE25" s="79"/>
      <c r="WYF25" s="79"/>
      <c r="WYG25" s="79"/>
      <c r="WYH25" s="79"/>
      <c r="WYI25" s="79"/>
      <c r="WYJ25" s="79"/>
      <c r="WYK25" s="79"/>
      <c r="WYL25" s="79"/>
      <c r="WYM25" s="79"/>
      <c r="WYN25" s="79"/>
      <c r="WYO25" s="79"/>
      <c r="WYP25" s="79"/>
      <c r="WYQ25" s="79"/>
      <c r="WYR25" s="79"/>
      <c r="WYS25" s="79"/>
      <c r="WYT25" s="79"/>
      <c r="WYU25" s="79"/>
      <c r="WYV25" s="79"/>
      <c r="WYW25" s="79"/>
      <c r="WYX25" s="79"/>
      <c r="WYY25" s="79"/>
      <c r="WYZ25" s="79"/>
      <c r="WZA25" s="79"/>
      <c r="WZB25" s="79"/>
      <c r="WZC25" s="79"/>
      <c r="WZD25" s="79"/>
      <c r="WZE25" s="79"/>
      <c r="WZF25" s="79"/>
      <c r="WZG25" s="79"/>
      <c r="WZH25" s="79"/>
      <c r="WZI25" s="79"/>
      <c r="WZJ25" s="79"/>
      <c r="WZK25" s="79"/>
      <c r="WZL25" s="79"/>
      <c r="WZM25" s="79"/>
      <c r="WZN25" s="79"/>
      <c r="WZO25" s="79"/>
      <c r="WZP25" s="79"/>
      <c r="WZQ25" s="79"/>
      <c r="WZR25" s="79"/>
      <c r="WZS25" s="79"/>
      <c r="WZT25" s="79"/>
      <c r="WZU25" s="79"/>
      <c r="WZV25" s="79"/>
      <c r="WZW25" s="79"/>
      <c r="WZX25" s="79"/>
      <c r="WZY25" s="79"/>
      <c r="WZZ25" s="79"/>
      <c r="XAA25" s="79"/>
      <c r="XAB25" s="79"/>
      <c r="XAC25" s="79"/>
      <c r="XAD25" s="79"/>
      <c r="XAE25" s="79"/>
      <c r="XAF25" s="79"/>
      <c r="XAG25" s="79"/>
      <c r="XAH25" s="79"/>
      <c r="XAI25" s="79"/>
      <c r="XAJ25" s="79"/>
      <c r="XAK25" s="79"/>
      <c r="XAL25" s="79"/>
      <c r="XAM25" s="79"/>
      <c r="XAN25" s="79"/>
      <c r="XAO25" s="79"/>
      <c r="XAP25" s="79"/>
      <c r="XAQ25" s="79"/>
      <c r="XAR25" s="79"/>
      <c r="XAS25" s="79"/>
      <c r="XAT25" s="79"/>
      <c r="XAU25" s="79"/>
      <c r="XAV25" s="79"/>
      <c r="XAW25" s="79"/>
      <c r="XAX25" s="79"/>
      <c r="XAY25" s="79"/>
      <c r="XAZ25" s="79"/>
      <c r="XBA25" s="79"/>
      <c r="XBB25" s="79"/>
      <c r="XBC25" s="79"/>
      <c r="XBD25" s="79"/>
      <c r="XBE25" s="79"/>
      <c r="XBF25" s="79"/>
      <c r="XBG25" s="79"/>
      <c r="XBH25" s="79"/>
      <c r="XBI25" s="79"/>
      <c r="XBJ25" s="79"/>
      <c r="XBK25" s="79"/>
      <c r="XBL25" s="79"/>
      <c r="XBM25" s="79"/>
      <c r="XBN25" s="79"/>
      <c r="XBO25" s="79"/>
      <c r="XBP25" s="79"/>
      <c r="XBQ25" s="79"/>
      <c r="XBR25" s="79"/>
      <c r="XBS25" s="79"/>
      <c r="XBT25" s="79"/>
      <c r="XBU25" s="79"/>
      <c r="XBV25" s="79"/>
      <c r="XBW25" s="79"/>
      <c r="XBX25" s="79"/>
      <c r="XBY25" s="79"/>
      <c r="XBZ25" s="79"/>
      <c r="XCA25" s="79"/>
      <c r="XCB25" s="79"/>
      <c r="XCC25" s="79"/>
      <c r="XCD25" s="79"/>
      <c r="XCE25" s="79"/>
      <c r="XCF25" s="79"/>
      <c r="XCG25" s="79"/>
      <c r="XCH25" s="79"/>
      <c r="XCI25" s="79"/>
      <c r="XCJ25" s="79"/>
      <c r="XCK25" s="79"/>
      <c r="XCL25" s="79"/>
      <c r="XCM25" s="79"/>
      <c r="XCN25" s="79"/>
      <c r="XCO25" s="79"/>
      <c r="XCP25" s="79"/>
      <c r="XCQ25" s="79"/>
      <c r="XCR25" s="79"/>
      <c r="XCS25" s="79"/>
      <c r="XCT25" s="79"/>
      <c r="XCU25" s="79"/>
      <c r="XCV25" s="79"/>
      <c r="XCW25" s="79"/>
      <c r="XCX25" s="79"/>
      <c r="XCY25" s="79"/>
      <c r="XCZ25" s="79"/>
      <c r="XDA25" s="79"/>
      <c r="XDB25" s="79"/>
      <c r="XDC25" s="79"/>
      <c r="XDD25" s="79"/>
      <c r="XDE25" s="79"/>
      <c r="XDF25" s="79"/>
      <c r="XDG25" s="79"/>
      <c r="XDH25" s="79"/>
      <c r="XDI25" s="79"/>
      <c r="XDJ25" s="79"/>
      <c r="XDK25" s="79"/>
      <c r="XDL25" s="79"/>
      <c r="XDM25" s="79"/>
      <c r="XDN25" s="79"/>
      <c r="XDO25" s="79"/>
      <c r="XDP25" s="79"/>
      <c r="XDQ25" s="79"/>
      <c r="XDR25" s="79"/>
      <c r="XDS25" s="79"/>
      <c r="XDT25" s="79"/>
      <c r="XDU25" s="79"/>
      <c r="XDV25" s="79"/>
      <c r="XDW25" s="79"/>
      <c r="XDX25" s="79"/>
      <c r="XDY25" s="79"/>
      <c r="XDZ25" s="79"/>
      <c r="XEA25" s="79"/>
      <c r="XEB25" s="79"/>
      <c r="XEC25" s="79"/>
      <c r="XED25" s="79"/>
      <c r="XEE25" s="79"/>
      <c r="XEF25" s="79"/>
      <c r="XEG25" s="79"/>
      <c r="XEH25" s="79"/>
      <c r="XEI25" s="79"/>
      <c r="XEJ25" s="79"/>
      <c r="XEK25" s="79"/>
      <c r="XEL25" s="79"/>
      <c r="XEM25" s="79"/>
      <c r="XEN25" s="79"/>
      <c r="XEO25" s="79"/>
      <c r="XEP25" s="79"/>
      <c r="XEQ25" s="79"/>
      <c r="XER25" s="79"/>
      <c r="XES25" s="79"/>
      <c r="XET25" s="79"/>
      <c r="XEU25" s="79"/>
      <c r="XEV25" s="79"/>
      <c r="XEW25" s="79"/>
      <c r="XEX25" s="79"/>
      <c r="XEY25" s="79"/>
      <c r="XEZ25" s="79"/>
      <c r="XFA25" s="79"/>
      <c r="XFB25" s="79"/>
      <c r="XFC25" s="79"/>
      <c r="XFD25" s="79"/>
    </row>
    <row r="26" spans="1:16384">
      <c r="A26" s="29"/>
      <c r="B26" s="12" t="s">
        <v>55</v>
      </c>
      <c r="C26" s="26"/>
      <c r="D26" s="27">
        <v>2</v>
      </c>
      <c r="E26" s="27" t="s">
        <v>45</v>
      </c>
      <c r="F26" s="27">
        <v>1</v>
      </c>
      <c r="G26" s="27" t="s">
        <v>46</v>
      </c>
      <c r="H26" s="28">
        <v>650</v>
      </c>
      <c r="I26" s="12">
        <f t="shared" si="0"/>
        <v>1300</v>
      </c>
      <c r="J26" s="27">
        <v>1</v>
      </c>
      <c r="K26" s="27" t="s">
        <v>45</v>
      </c>
      <c r="L26" s="27">
        <v>1</v>
      </c>
      <c r="M26" s="27" t="s">
        <v>46</v>
      </c>
      <c r="N26" s="28">
        <v>650</v>
      </c>
      <c r="O26" s="12">
        <f t="shared" si="1"/>
        <v>650</v>
      </c>
      <c r="P26" s="68" t="s">
        <v>56</v>
      </c>
      <c r="WLM26" s="79"/>
      <c r="WLN26" s="79"/>
      <c r="WLO26" s="79"/>
      <c r="WLP26" s="79"/>
      <c r="WLQ26" s="79"/>
      <c r="WLR26" s="79"/>
      <c r="WLS26" s="79"/>
      <c r="WLT26" s="79"/>
      <c r="WLU26" s="79"/>
      <c r="WLV26" s="79"/>
      <c r="WLW26" s="79"/>
      <c r="WLX26" s="79"/>
      <c r="WLY26" s="79"/>
      <c r="WLZ26" s="79"/>
      <c r="WMA26" s="79"/>
      <c r="WMB26" s="79"/>
      <c r="WMC26" s="79"/>
      <c r="WMD26" s="79"/>
      <c r="WME26" s="79"/>
      <c r="WMF26" s="79"/>
      <c r="WMG26" s="79"/>
      <c r="WMH26" s="79"/>
      <c r="WMI26" s="79"/>
      <c r="WMJ26" s="79"/>
      <c r="WMK26" s="79"/>
      <c r="WML26" s="79"/>
      <c r="WMM26" s="79"/>
      <c r="WMN26" s="79"/>
      <c r="WMO26" s="79"/>
      <c r="WMP26" s="79"/>
      <c r="WMQ26" s="79"/>
      <c r="WMR26" s="79"/>
      <c r="WMS26" s="79"/>
      <c r="WMT26" s="79"/>
      <c r="WMU26" s="79"/>
      <c r="WMV26" s="79"/>
      <c r="WMW26" s="79"/>
      <c r="WMX26" s="79"/>
      <c r="WMY26" s="79"/>
      <c r="WMZ26" s="79"/>
      <c r="WNA26" s="79"/>
      <c r="WNB26" s="79"/>
      <c r="WNC26" s="79"/>
      <c r="WND26" s="79"/>
      <c r="WNE26" s="79"/>
      <c r="WNF26" s="79"/>
      <c r="WNG26" s="79"/>
      <c r="WNH26" s="79"/>
      <c r="WNI26" s="79"/>
      <c r="WNJ26" s="79"/>
      <c r="WNK26" s="79"/>
      <c r="WNL26" s="79"/>
      <c r="WNM26" s="79"/>
      <c r="WNN26" s="79"/>
      <c r="WNO26" s="79"/>
      <c r="WNP26" s="79"/>
      <c r="WNQ26" s="79"/>
      <c r="WNR26" s="79"/>
      <c r="WNS26" s="79"/>
      <c r="WNT26" s="79"/>
      <c r="WNU26" s="79"/>
      <c r="WNV26" s="79"/>
      <c r="WNW26" s="79"/>
      <c r="WNX26" s="79"/>
      <c r="WNY26" s="79"/>
      <c r="WNZ26" s="79"/>
      <c r="WOA26" s="79"/>
      <c r="WOB26" s="79"/>
      <c r="WOC26" s="79"/>
      <c r="WOD26" s="79"/>
      <c r="WOE26" s="79"/>
      <c r="WOF26" s="79"/>
      <c r="WOG26" s="79"/>
      <c r="WOH26" s="79"/>
      <c r="WOI26" s="79"/>
      <c r="WOJ26" s="79"/>
      <c r="WOK26" s="79"/>
      <c r="WOL26" s="79"/>
      <c r="WOM26" s="79"/>
      <c r="WON26" s="79"/>
      <c r="WOO26" s="79"/>
      <c r="WOP26" s="79"/>
      <c r="WOQ26" s="79"/>
      <c r="WOR26" s="79"/>
      <c r="WOS26" s="79"/>
      <c r="WOT26" s="79"/>
      <c r="WOU26" s="79"/>
      <c r="WOV26" s="79"/>
      <c r="WOW26" s="79"/>
      <c r="WOX26" s="79"/>
      <c r="WOY26" s="79"/>
      <c r="WOZ26" s="79"/>
      <c r="WPA26" s="79"/>
      <c r="WPB26" s="79"/>
      <c r="WPC26" s="79"/>
      <c r="WPD26" s="79"/>
      <c r="WPE26" s="79"/>
      <c r="WPF26" s="79"/>
      <c r="WPG26" s="79"/>
      <c r="WPH26" s="79"/>
      <c r="WPI26" s="79"/>
      <c r="WPJ26" s="79"/>
      <c r="WPK26" s="79"/>
      <c r="WPL26" s="79"/>
      <c r="WPM26" s="79"/>
      <c r="WPN26" s="79"/>
      <c r="WPO26" s="79"/>
      <c r="WPP26" s="79"/>
      <c r="WPQ26" s="79"/>
      <c r="WPR26" s="79"/>
      <c r="WPS26" s="79"/>
      <c r="WPT26" s="79"/>
      <c r="WPU26" s="79"/>
      <c r="WPV26" s="79"/>
      <c r="WPW26" s="79"/>
      <c r="WPX26" s="79"/>
      <c r="WPY26" s="79"/>
      <c r="WPZ26" s="79"/>
      <c r="WQA26" s="79"/>
      <c r="WQB26" s="79"/>
      <c r="WQC26" s="79"/>
      <c r="WQD26" s="79"/>
      <c r="WQE26" s="79"/>
      <c r="WQF26" s="79"/>
      <c r="WQG26" s="79"/>
      <c r="WQH26" s="79"/>
      <c r="WQI26" s="79"/>
      <c r="WQJ26" s="79"/>
      <c r="WQK26" s="79"/>
      <c r="WQL26" s="79"/>
      <c r="WQM26" s="79"/>
      <c r="WQN26" s="79"/>
      <c r="WQO26" s="79"/>
      <c r="WQP26" s="79"/>
      <c r="WQQ26" s="79"/>
      <c r="WQR26" s="79"/>
      <c r="WQS26" s="79"/>
      <c r="WQT26" s="79"/>
      <c r="WQU26" s="79"/>
      <c r="WQV26" s="79"/>
      <c r="WQW26" s="79"/>
      <c r="WQX26" s="79"/>
      <c r="WQY26" s="79"/>
      <c r="WQZ26" s="79"/>
      <c r="WRA26" s="79"/>
      <c r="WRB26" s="79"/>
      <c r="WRC26" s="79"/>
      <c r="WRD26" s="79"/>
      <c r="WRE26" s="79"/>
      <c r="WRF26" s="79"/>
      <c r="WRG26" s="79"/>
      <c r="WRH26" s="79"/>
      <c r="WRI26" s="79"/>
      <c r="WRJ26" s="79"/>
      <c r="WRK26" s="79"/>
      <c r="WRL26" s="79"/>
      <c r="WRM26" s="79"/>
      <c r="WRN26" s="79"/>
      <c r="WRO26" s="79"/>
      <c r="WRP26" s="79"/>
      <c r="WRQ26" s="79"/>
      <c r="WRR26" s="79"/>
      <c r="WRS26" s="79"/>
      <c r="WRT26" s="79"/>
      <c r="WRU26" s="79"/>
      <c r="WRV26" s="79"/>
      <c r="WRW26" s="79"/>
      <c r="WRX26" s="79"/>
      <c r="WRY26" s="79"/>
      <c r="WRZ26" s="79"/>
      <c r="WSA26" s="79"/>
      <c r="WSB26" s="79"/>
      <c r="WSC26" s="79"/>
      <c r="WSD26" s="79"/>
      <c r="WSE26" s="79"/>
      <c r="WSF26" s="79"/>
      <c r="WSG26" s="79"/>
      <c r="WSH26" s="79"/>
      <c r="WSI26" s="79"/>
      <c r="WSJ26" s="79"/>
      <c r="WSK26" s="79"/>
      <c r="WSL26" s="79"/>
      <c r="WSM26" s="79"/>
      <c r="WSN26" s="79"/>
      <c r="WSO26" s="79"/>
      <c r="WSP26" s="79"/>
      <c r="WSQ26" s="79"/>
      <c r="WSR26" s="79"/>
      <c r="WSS26" s="79"/>
      <c r="WST26" s="79"/>
      <c r="WSU26" s="79"/>
      <c r="WSV26" s="79"/>
      <c r="WSW26" s="79"/>
      <c r="WSX26" s="79"/>
      <c r="WSY26" s="79"/>
      <c r="WSZ26" s="79"/>
      <c r="WTA26" s="79"/>
      <c r="WTB26" s="79"/>
      <c r="WTC26" s="79"/>
      <c r="WTD26" s="79"/>
      <c r="WTE26" s="79"/>
      <c r="WTF26" s="79"/>
      <c r="WTG26" s="79"/>
      <c r="WTH26" s="79"/>
      <c r="WTI26" s="79"/>
      <c r="WTJ26" s="79"/>
      <c r="WTK26" s="79"/>
      <c r="WTL26" s="79"/>
      <c r="WTM26" s="79"/>
      <c r="WTN26" s="79"/>
      <c r="WTO26" s="79"/>
      <c r="WTP26" s="79"/>
      <c r="WTQ26" s="79"/>
      <c r="WTR26" s="79"/>
      <c r="WTS26" s="79"/>
      <c r="WTT26" s="79"/>
      <c r="WTU26" s="79"/>
      <c r="WTV26" s="79"/>
      <c r="WTW26" s="79"/>
      <c r="WTX26" s="79"/>
      <c r="WTY26" s="79"/>
      <c r="WTZ26" s="79"/>
      <c r="WUA26" s="79"/>
      <c r="WUB26" s="79"/>
      <c r="WUC26" s="79"/>
      <c r="WUD26" s="79"/>
      <c r="WUE26" s="79"/>
      <c r="WUF26" s="79"/>
      <c r="WUG26" s="79"/>
      <c r="WUH26" s="79"/>
      <c r="WUI26" s="79"/>
      <c r="WUJ26" s="79"/>
      <c r="WUK26" s="79"/>
      <c r="WUL26" s="79"/>
      <c r="WUM26" s="79"/>
      <c r="WUN26" s="79"/>
      <c r="WUO26" s="79"/>
      <c r="WUP26" s="79"/>
      <c r="WUQ26" s="79"/>
      <c r="WUR26" s="79"/>
      <c r="WUS26" s="79"/>
      <c r="WUT26" s="79"/>
      <c r="WUU26" s="79"/>
      <c r="WUV26" s="79"/>
      <c r="WUW26" s="79"/>
      <c r="WUX26" s="79"/>
      <c r="WUY26" s="79"/>
      <c r="WUZ26" s="79"/>
      <c r="WVA26" s="79"/>
      <c r="WVB26" s="79"/>
      <c r="WVC26" s="79"/>
      <c r="WVD26" s="79"/>
      <c r="WVE26" s="79"/>
      <c r="WVF26" s="79"/>
      <c r="WVG26" s="79"/>
      <c r="WVH26" s="79"/>
      <c r="WVI26" s="79"/>
      <c r="WVJ26" s="79"/>
      <c r="WVK26" s="79"/>
      <c r="WVL26" s="79"/>
      <c r="WVM26" s="79"/>
      <c r="WVN26" s="79"/>
      <c r="WVO26" s="79"/>
      <c r="WVP26" s="79"/>
      <c r="WVQ26" s="79"/>
      <c r="WVR26" s="79"/>
      <c r="WVS26" s="79"/>
      <c r="WVT26" s="79"/>
      <c r="WVU26" s="79"/>
      <c r="WVV26" s="79"/>
      <c r="WVW26" s="79"/>
      <c r="WVX26" s="79"/>
      <c r="WVY26" s="79"/>
      <c r="WVZ26" s="79"/>
      <c r="WWA26" s="79"/>
      <c r="WWB26" s="79"/>
      <c r="WWC26" s="79"/>
      <c r="WWD26" s="79"/>
      <c r="WWE26" s="79"/>
      <c r="WWF26" s="79"/>
      <c r="WWG26" s="79"/>
      <c r="WWH26" s="79"/>
      <c r="WWI26" s="79"/>
      <c r="WWJ26" s="79"/>
      <c r="WWK26" s="79"/>
      <c r="WWL26" s="79"/>
      <c r="WWM26" s="79"/>
      <c r="WWN26" s="79"/>
      <c r="WWO26" s="79"/>
      <c r="WWP26" s="79"/>
      <c r="WWQ26" s="79"/>
      <c r="WWR26" s="79"/>
      <c r="WWS26" s="79"/>
      <c r="WWT26" s="79"/>
      <c r="WWU26" s="79"/>
      <c r="WWV26" s="79"/>
      <c r="WWW26" s="79"/>
      <c r="WWX26" s="79"/>
      <c r="WWY26" s="79"/>
      <c r="WWZ26" s="79"/>
      <c r="WXA26" s="79"/>
      <c r="WXB26" s="79"/>
      <c r="WXC26" s="79"/>
      <c r="WXD26" s="79"/>
      <c r="WXE26" s="79"/>
      <c r="WXF26" s="79"/>
      <c r="WXG26" s="79"/>
      <c r="WXH26" s="79"/>
      <c r="WXI26" s="79"/>
      <c r="WXJ26" s="79"/>
      <c r="WXK26" s="79"/>
      <c r="WXL26" s="79"/>
      <c r="WXM26" s="79"/>
      <c r="WXN26" s="79"/>
      <c r="WXO26" s="79"/>
      <c r="WXP26" s="79"/>
      <c r="WXQ26" s="79"/>
      <c r="WXR26" s="79"/>
      <c r="WXS26" s="79"/>
      <c r="WXT26" s="79"/>
      <c r="WXU26" s="79"/>
      <c r="WXV26" s="79"/>
      <c r="WXW26" s="79"/>
      <c r="WXX26" s="79"/>
      <c r="WXY26" s="79"/>
      <c r="WXZ26" s="79"/>
      <c r="WYA26" s="79"/>
      <c r="WYB26" s="79"/>
      <c r="WYC26" s="79"/>
      <c r="WYD26" s="79"/>
      <c r="WYE26" s="79"/>
      <c r="WYF26" s="79"/>
      <c r="WYG26" s="79"/>
      <c r="WYH26" s="79"/>
      <c r="WYI26" s="79"/>
      <c r="WYJ26" s="79"/>
      <c r="WYK26" s="79"/>
      <c r="WYL26" s="79"/>
      <c r="WYM26" s="79"/>
      <c r="WYN26" s="79"/>
      <c r="WYO26" s="79"/>
      <c r="WYP26" s="79"/>
      <c r="WYQ26" s="79"/>
      <c r="WYR26" s="79"/>
      <c r="WYS26" s="79"/>
      <c r="WYT26" s="79"/>
      <c r="WYU26" s="79"/>
      <c r="WYV26" s="79"/>
      <c r="WYW26" s="79"/>
      <c r="WYX26" s="79"/>
      <c r="WYY26" s="79"/>
      <c r="WYZ26" s="79"/>
      <c r="WZA26" s="79"/>
      <c r="WZB26" s="79"/>
      <c r="WZC26" s="79"/>
      <c r="WZD26" s="79"/>
      <c r="WZE26" s="79"/>
      <c r="WZF26" s="79"/>
      <c r="WZG26" s="79"/>
      <c r="WZH26" s="79"/>
      <c r="WZI26" s="79"/>
      <c r="WZJ26" s="79"/>
      <c r="WZK26" s="79"/>
      <c r="WZL26" s="79"/>
      <c r="WZM26" s="79"/>
      <c r="WZN26" s="79"/>
      <c r="WZO26" s="79"/>
      <c r="WZP26" s="79"/>
      <c r="WZQ26" s="79"/>
      <c r="WZR26" s="79"/>
      <c r="WZS26" s="79"/>
      <c r="WZT26" s="79"/>
      <c r="WZU26" s="79"/>
      <c r="WZV26" s="79"/>
      <c r="WZW26" s="79"/>
      <c r="WZX26" s="79"/>
      <c r="WZY26" s="79"/>
      <c r="WZZ26" s="79"/>
      <c r="XAA26" s="79"/>
      <c r="XAB26" s="79"/>
      <c r="XAC26" s="79"/>
      <c r="XAD26" s="79"/>
      <c r="XAE26" s="79"/>
      <c r="XAF26" s="79"/>
      <c r="XAG26" s="79"/>
      <c r="XAH26" s="79"/>
      <c r="XAI26" s="79"/>
      <c r="XAJ26" s="79"/>
      <c r="XAK26" s="79"/>
      <c r="XAL26" s="79"/>
      <c r="XAM26" s="79"/>
      <c r="XAN26" s="79"/>
      <c r="XAO26" s="79"/>
      <c r="XAP26" s="79"/>
      <c r="XAQ26" s="79"/>
      <c r="XAR26" s="79"/>
      <c r="XAS26" s="79"/>
      <c r="XAT26" s="79"/>
      <c r="XAU26" s="79"/>
      <c r="XAV26" s="79"/>
      <c r="XAW26" s="79"/>
      <c r="XAX26" s="79"/>
      <c r="XAY26" s="79"/>
      <c r="XAZ26" s="79"/>
      <c r="XBA26" s="79"/>
      <c r="XBB26" s="79"/>
      <c r="XBC26" s="79"/>
      <c r="XBD26" s="79"/>
      <c r="XBE26" s="79"/>
      <c r="XBF26" s="79"/>
      <c r="XBG26" s="79"/>
      <c r="XBH26" s="79"/>
      <c r="XBI26" s="79"/>
      <c r="XBJ26" s="79"/>
      <c r="XBK26" s="79"/>
      <c r="XBL26" s="79"/>
      <c r="XBM26" s="79"/>
      <c r="XBN26" s="79"/>
      <c r="XBO26" s="79"/>
      <c r="XBP26" s="79"/>
      <c r="XBQ26" s="79"/>
      <c r="XBR26" s="79"/>
      <c r="XBS26" s="79"/>
      <c r="XBT26" s="79"/>
      <c r="XBU26" s="79"/>
      <c r="XBV26" s="79"/>
      <c r="XBW26" s="79"/>
      <c r="XBX26" s="79"/>
      <c r="XBY26" s="79"/>
      <c r="XBZ26" s="79"/>
      <c r="XCA26" s="79"/>
      <c r="XCB26" s="79"/>
      <c r="XCC26" s="79"/>
      <c r="XCD26" s="79"/>
      <c r="XCE26" s="79"/>
      <c r="XCF26" s="79"/>
      <c r="XCG26" s="79"/>
      <c r="XCH26" s="79"/>
      <c r="XCI26" s="79"/>
      <c r="XCJ26" s="79"/>
      <c r="XCK26" s="79"/>
      <c r="XCL26" s="79"/>
      <c r="XCM26" s="79"/>
      <c r="XCN26" s="79"/>
      <c r="XCO26" s="79"/>
      <c r="XCP26" s="79"/>
      <c r="XCQ26" s="79"/>
      <c r="XCR26" s="79"/>
      <c r="XCS26" s="79"/>
      <c r="XCT26" s="79"/>
      <c r="XCU26" s="79"/>
      <c r="XCV26" s="79"/>
      <c r="XCW26" s="79"/>
      <c r="XCX26" s="79"/>
      <c r="XCY26" s="79"/>
      <c r="XCZ26" s="79"/>
      <c r="XDA26" s="79"/>
      <c r="XDB26" s="79"/>
      <c r="XDC26" s="79"/>
      <c r="XDD26" s="79"/>
      <c r="XDE26" s="79"/>
      <c r="XDF26" s="79"/>
      <c r="XDG26" s="79"/>
      <c r="XDH26" s="79"/>
      <c r="XDI26" s="79"/>
      <c r="XDJ26" s="79"/>
      <c r="XDK26" s="79"/>
      <c r="XDL26" s="79"/>
      <c r="XDM26" s="79"/>
      <c r="XDN26" s="79"/>
      <c r="XDO26" s="79"/>
      <c r="XDP26" s="79"/>
      <c r="XDQ26" s="79"/>
      <c r="XDR26" s="79"/>
      <c r="XDS26" s="79"/>
      <c r="XDT26" s="79"/>
      <c r="XDU26" s="79"/>
      <c r="XDV26" s="79"/>
      <c r="XDW26" s="79"/>
      <c r="XDX26" s="79"/>
      <c r="XDY26" s="79"/>
      <c r="XDZ26" s="79"/>
      <c r="XEA26" s="79"/>
      <c r="XEB26" s="79"/>
      <c r="XEC26" s="79"/>
      <c r="XED26" s="79"/>
      <c r="XEE26" s="79"/>
      <c r="XEF26" s="79"/>
      <c r="XEG26" s="79"/>
      <c r="XEH26" s="79"/>
      <c r="XEI26" s="79"/>
      <c r="XEJ26" s="79"/>
      <c r="XEK26" s="79"/>
      <c r="XEL26" s="79"/>
      <c r="XEM26" s="79"/>
      <c r="XEN26" s="79"/>
      <c r="XEO26" s="79"/>
      <c r="XEP26" s="79"/>
      <c r="XEQ26" s="79"/>
      <c r="XER26" s="79"/>
      <c r="XES26" s="79"/>
      <c r="XET26" s="79"/>
      <c r="XEU26" s="79"/>
      <c r="XEV26" s="79"/>
      <c r="XEW26" s="79"/>
      <c r="XEX26" s="79"/>
      <c r="XEY26" s="79"/>
      <c r="XEZ26" s="79"/>
      <c r="XFA26" s="79"/>
      <c r="XFB26" s="79"/>
      <c r="XFC26" s="79"/>
      <c r="XFD26" s="79"/>
    </row>
    <row r="27" spans="1:16384">
      <c r="A27" s="29"/>
      <c r="B27" s="12" t="s">
        <v>57</v>
      </c>
      <c r="C27" s="30"/>
      <c r="D27" s="31">
        <v>5</v>
      </c>
      <c r="E27" s="27" t="s">
        <v>45</v>
      </c>
      <c r="F27" s="31">
        <v>1</v>
      </c>
      <c r="G27" s="27" t="s">
        <v>46</v>
      </c>
      <c r="H27" s="32">
        <v>300</v>
      </c>
      <c r="I27" s="12">
        <f t="shared" si="0"/>
        <v>1500</v>
      </c>
      <c r="J27" s="27"/>
      <c r="K27" s="27"/>
      <c r="L27" s="27"/>
      <c r="M27" s="27"/>
      <c r="N27" s="28"/>
      <c r="O27" s="12"/>
      <c r="P27" s="69"/>
      <c r="WLM27" s="79"/>
      <c r="WLN27" s="79"/>
      <c r="WLO27" s="79"/>
      <c r="WLP27" s="79"/>
      <c r="WLQ27" s="79"/>
      <c r="WLR27" s="79"/>
      <c r="WLS27" s="79"/>
      <c r="WLT27" s="79"/>
      <c r="WLU27" s="79"/>
      <c r="WLV27" s="79"/>
      <c r="WLW27" s="79"/>
      <c r="WLX27" s="79"/>
      <c r="WLY27" s="79"/>
      <c r="WLZ27" s="79"/>
      <c r="WMA27" s="79"/>
      <c r="WMB27" s="79"/>
      <c r="WMC27" s="79"/>
      <c r="WMD27" s="79"/>
      <c r="WME27" s="79"/>
      <c r="WMF27" s="79"/>
      <c r="WMG27" s="79"/>
      <c r="WMH27" s="79"/>
      <c r="WMI27" s="79"/>
      <c r="WMJ27" s="79"/>
      <c r="WMK27" s="79"/>
      <c r="WML27" s="79"/>
      <c r="WMM27" s="79"/>
      <c r="WMN27" s="79"/>
      <c r="WMO27" s="79"/>
      <c r="WMP27" s="79"/>
      <c r="WMQ27" s="79"/>
      <c r="WMR27" s="79"/>
      <c r="WMS27" s="79"/>
      <c r="WMT27" s="79"/>
      <c r="WMU27" s="79"/>
      <c r="WMV27" s="79"/>
      <c r="WMW27" s="79"/>
      <c r="WMX27" s="79"/>
      <c r="WMY27" s="79"/>
      <c r="WMZ27" s="79"/>
      <c r="WNA27" s="79"/>
      <c r="WNB27" s="79"/>
      <c r="WNC27" s="79"/>
      <c r="WND27" s="79"/>
      <c r="WNE27" s="79"/>
      <c r="WNF27" s="79"/>
      <c r="WNG27" s="79"/>
      <c r="WNH27" s="79"/>
      <c r="WNI27" s="79"/>
      <c r="WNJ27" s="79"/>
      <c r="WNK27" s="79"/>
      <c r="WNL27" s="79"/>
      <c r="WNM27" s="79"/>
      <c r="WNN27" s="79"/>
      <c r="WNO27" s="79"/>
      <c r="WNP27" s="79"/>
      <c r="WNQ27" s="79"/>
      <c r="WNR27" s="79"/>
      <c r="WNS27" s="79"/>
      <c r="WNT27" s="79"/>
      <c r="WNU27" s="79"/>
      <c r="WNV27" s="79"/>
      <c r="WNW27" s="79"/>
      <c r="WNX27" s="79"/>
      <c r="WNY27" s="79"/>
      <c r="WNZ27" s="79"/>
      <c r="WOA27" s="79"/>
      <c r="WOB27" s="79"/>
      <c r="WOC27" s="79"/>
      <c r="WOD27" s="79"/>
      <c r="WOE27" s="79"/>
      <c r="WOF27" s="79"/>
      <c r="WOG27" s="79"/>
      <c r="WOH27" s="79"/>
      <c r="WOI27" s="79"/>
      <c r="WOJ27" s="79"/>
      <c r="WOK27" s="79"/>
      <c r="WOL27" s="79"/>
      <c r="WOM27" s="79"/>
      <c r="WON27" s="79"/>
      <c r="WOO27" s="79"/>
      <c r="WOP27" s="79"/>
      <c r="WOQ27" s="79"/>
      <c r="WOR27" s="79"/>
      <c r="WOS27" s="79"/>
      <c r="WOT27" s="79"/>
      <c r="WOU27" s="79"/>
      <c r="WOV27" s="79"/>
      <c r="WOW27" s="79"/>
      <c r="WOX27" s="79"/>
      <c r="WOY27" s="79"/>
      <c r="WOZ27" s="79"/>
      <c r="WPA27" s="79"/>
      <c r="WPB27" s="79"/>
      <c r="WPC27" s="79"/>
      <c r="WPD27" s="79"/>
      <c r="WPE27" s="79"/>
      <c r="WPF27" s="79"/>
      <c r="WPG27" s="79"/>
      <c r="WPH27" s="79"/>
      <c r="WPI27" s="79"/>
      <c r="WPJ27" s="79"/>
      <c r="WPK27" s="79"/>
      <c r="WPL27" s="79"/>
      <c r="WPM27" s="79"/>
      <c r="WPN27" s="79"/>
      <c r="WPO27" s="79"/>
      <c r="WPP27" s="79"/>
      <c r="WPQ27" s="79"/>
      <c r="WPR27" s="79"/>
      <c r="WPS27" s="79"/>
      <c r="WPT27" s="79"/>
      <c r="WPU27" s="79"/>
      <c r="WPV27" s="79"/>
      <c r="WPW27" s="79"/>
      <c r="WPX27" s="79"/>
      <c r="WPY27" s="79"/>
      <c r="WPZ27" s="79"/>
      <c r="WQA27" s="79"/>
      <c r="WQB27" s="79"/>
      <c r="WQC27" s="79"/>
      <c r="WQD27" s="79"/>
      <c r="WQE27" s="79"/>
      <c r="WQF27" s="79"/>
      <c r="WQG27" s="79"/>
      <c r="WQH27" s="79"/>
      <c r="WQI27" s="79"/>
      <c r="WQJ27" s="79"/>
      <c r="WQK27" s="79"/>
      <c r="WQL27" s="79"/>
      <c r="WQM27" s="79"/>
      <c r="WQN27" s="79"/>
      <c r="WQO27" s="79"/>
      <c r="WQP27" s="79"/>
      <c r="WQQ27" s="79"/>
      <c r="WQR27" s="79"/>
      <c r="WQS27" s="79"/>
      <c r="WQT27" s="79"/>
      <c r="WQU27" s="79"/>
      <c r="WQV27" s="79"/>
      <c r="WQW27" s="79"/>
      <c r="WQX27" s="79"/>
      <c r="WQY27" s="79"/>
      <c r="WQZ27" s="79"/>
      <c r="WRA27" s="79"/>
      <c r="WRB27" s="79"/>
      <c r="WRC27" s="79"/>
      <c r="WRD27" s="79"/>
      <c r="WRE27" s="79"/>
      <c r="WRF27" s="79"/>
      <c r="WRG27" s="79"/>
      <c r="WRH27" s="79"/>
      <c r="WRI27" s="79"/>
      <c r="WRJ27" s="79"/>
      <c r="WRK27" s="79"/>
      <c r="WRL27" s="79"/>
      <c r="WRM27" s="79"/>
      <c r="WRN27" s="79"/>
      <c r="WRO27" s="79"/>
      <c r="WRP27" s="79"/>
      <c r="WRQ27" s="79"/>
      <c r="WRR27" s="79"/>
      <c r="WRS27" s="79"/>
      <c r="WRT27" s="79"/>
      <c r="WRU27" s="79"/>
      <c r="WRV27" s="79"/>
      <c r="WRW27" s="79"/>
      <c r="WRX27" s="79"/>
      <c r="WRY27" s="79"/>
      <c r="WRZ27" s="79"/>
      <c r="WSA27" s="79"/>
      <c r="WSB27" s="79"/>
      <c r="WSC27" s="79"/>
      <c r="WSD27" s="79"/>
      <c r="WSE27" s="79"/>
      <c r="WSF27" s="79"/>
      <c r="WSG27" s="79"/>
      <c r="WSH27" s="79"/>
      <c r="WSI27" s="79"/>
      <c r="WSJ27" s="79"/>
      <c r="WSK27" s="79"/>
      <c r="WSL27" s="79"/>
      <c r="WSM27" s="79"/>
      <c r="WSN27" s="79"/>
      <c r="WSO27" s="79"/>
      <c r="WSP27" s="79"/>
      <c r="WSQ27" s="79"/>
      <c r="WSR27" s="79"/>
      <c r="WSS27" s="79"/>
      <c r="WST27" s="79"/>
      <c r="WSU27" s="79"/>
      <c r="WSV27" s="79"/>
      <c r="WSW27" s="79"/>
      <c r="WSX27" s="79"/>
      <c r="WSY27" s="79"/>
      <c r="WSZ27" s="79"/>
      <c r="WTA27" s="79"/>
      <c r="WTB27" s="79"/>
      <c r="WTC27" s="79"/>
      <c r="WTD27" s="79"/>
      <c r="WTE27" s="79"/>
      <c r="WTF27" s="79"/>
      <c r="WTG27" s="79"/>
      <c r="WTH27" s="79"/>
      <c r="WTI27" s="79"/>
      <c r="WTJ27" s="79"/>
      <c r="WTK27" s="79"/>
      <c r="WTL27" s="79"/>
      <c r="WTM27" s="79"/>
      <c r="WTN27" s="79"/>
      <c r="WTO27" s="79"/>
      <c r="WTP27" s="79"/>
      <c r="WTQ27" s="79"/>
      <c r="WTR27" s="79"/>
      <c r="WTS27" s="79"/>
      <c r="WTT27" s="79"/>
      <c r="WTU27" s="79"/>
      <c r="WTV27" s="79"/>
      <c r="WTW27" s="79"/>
      <c r="WTX27" s="79"/>
      <c r="WTY27" s="79"/>
      <c r="WTZ27" s="79"/>
      <c r="WUA27" s="79"/>
      <c r="WUB27" s="79"/>
      <c r="WUC27" s="79"/>
      <c r="WUD27" s="79"/>
      <c r="WUE27" s="79"/>
      <c r="WUF27" s="79"/>
      <c r="WUG27" s="79"/>
      <c r="WUH27" s="79"/>
      <c r="WUI27" s="79"/>
      <c r="WUJ27" s="79"/>
      <c r="WUK27" s="79"/>
      <c r="WUL27" s="79"/>
      <c r="WUM27" s="79"/>
      <c r="WUN27" s="79"/>
      <c r="WUO27" s="79"/>
      <c r="WUP27" s="79"/>
      <c r="WUQ27" s="79"/>
      <c r="WUR27" s="79"/>
      <c r="WUS27" s="79"/>
      <c r="WUT27" s="79"/>
      <c r="WUU27" s="79"/>
      <c r="WUV27" s="79"/>
      <c r="WUW27" s="79"/>
      <c r="WUX27" s="79"/>
      <c r="WUY27" s="79"/>
      <c r="WUZ27" s="79"/>
      <c r="WVA27" s="79"/>
      <c r="WVB27" s="79"/>
      <c r="WVC27" s="79"/>
      <c r="WVD27" s="79"/>
      <c r="WVE27" s="79"/>
      <c r="WVF27" s="79"/>
      <c r="WVG27" s="79"/>
      <c r="WVH27" s="79"/>
      <c r="WVI27" s="79"/>
      <c r="WVJ27" s="79"/>
      <c r="WVK27" s="79"/>
      <c r="WVL27" s="79"/>
      <c r="WVM27" s="79"/>
      <c r="WVN27" s="79"/>
      <c r="WVO27" s="79"/>
      <c r="WVP27" s="79"/>
      <c r="WVQ27" s="79"/>
      <c r="WVR27" s="79"/>
      <c r="WVS27" s="79"/>
      <c r="WVT27" s="79"/>
      <c r="WVU27" s="79"/>
      <c r="WVV27" s="79"/>
      <c r="WVW27" s="79"/>
      <c r="WVX27" s="79"/>
      <c r="WVY27" s="79"/>
      <c r="WVZ27" s="79"/>
      <c r="WWA27" s="79"/>
      <c r="WWB27" s="79"/>
      <c r="WWC27" s="79"/>
      <c r="WWD27" s="79"/>
      <c r="WWE27" s="79"/>
      <c r="WWF27" s="79"/>
      <c r="WWG27" s="79"/>
      <c r="WWH27" s="79"/>
      <c r="WWI27" s="79"/>
      <c r="WWJ27" s="79"/>
      <c r="WWK27" s="79"/>
      <c r="WWL27" s="79"/>
      <c r="WWM27" s="79"/>
      <c r="WWN27" s="79"/>
      <c r="WWO27" s="79"/>
      <c r="WWP27" s="79"/>
      <c r="WWQ27" s="79"/>
      <c r="WWR27" s="79"/>
      <c r="WWS27" s="79"/>
      <c r="WWT27" s="79"/>
      <c r="WWU27" s="79"/>
      <c r="WWV27" s="79"/>
      <c r="WWW27" s="79"/>
      <c r="WWX27" s="79"/>
      <c r="WWY27" s="79"/>
      <c r="WWZ27" s="79"/>
      <c r="WXA27" s="79"/>
      <c r="WXB27" s="79"/>
      <c r="WXC27" s="79"/>
      <c r="WXD27" s="79"/>
      <c r="WXE27" s="79"/>
      <c r="WXF27" s="79"/>
      <c r="WXG27" s="79"/>
      <c r="WXH27" s="79"/>
      <c r="WXI27" s="79"/>
      <c r="WXJ27" s="79"/>
      <c r="WXK27" s="79"/>
      <c r="WXL27" s="79"/>
      <c r="WXM27" s="79"/>
      <c r="WXN27" s="79"/>
      <c r="WXO27" s="79"/>
      <c r="WXP27" s="79"/>
      <c r="WXQ27" s="79"/>
      <c r="WXR27" s="79"/>
      <c r="WXS27" s="79"/>
      <c r="WXT27" s="79"/>
      <c r="WXU27" s="79"/>
      <c r="WXV27" s="79"/>
      <c r="WXW27" s="79"/>
      <c r="WXX27" s="79"/>
      <c r="WXY27" s="79"/>
      <c r="WXZ27" s="79"/>
      <c r="WYA27" s="79"/>
      <c r="WYB27" s="79"/>
      <c r="WYC27" s="79"/>
      <c r="WYD27" s="79"/>
      <c r="WYE27" s="79"/>
      <c r="WYF27" s="79"/>
      <c r="WYG27" s="79"/>
      <c r="WYH27" s="79"/>
      <c r="WYI27" s="79"/>
      <c r="WYJ27" s="79"/>
      <c r="WYK27" s="79"/>
      <c r="WYL27" s="79"/>
      <c r="WYM27" s="79"/>
      <c r="WYN27" s="79"/>
      <c r="WYO27" s="79"/>
      <c r="WYP27" s="79"/>
      <c r="WYQ27" s="79"/>
      <c r="WYR27" s="79"/>
      <c r="WYS27" s="79"/>
      <c r="WYT27" s="79"/>
      <c r="WYU27" s="79"/>
      <c r="WYV27" s="79"/>
      <c r="WYW27" s="79"/>
      <c r="WYX27" s="79"/>
      <c r="WYY27" s="79"/>
      <c r="WYZ27" s="79"/>
      <c r="WZA27" s="79"/>
      <c r="WZB27" s="79"/>
      <c r="WZC27" s="79"/>
      <c r="WZD27" s="79"/>
      <c r="WZE27" s="79"/>
      <c r="WZF27" s="79"/>
      <c r="WZG27" s="79"/>
      <c r="WZH27" s="79"/>
      <c r="WZI27" s="79"/>
      <c r="WZJ27" s="79"/>
      <c r="WZK27" s="79"/>
      <c r="WZL27" s="79"/>
      <c r="WZM27" s="79"/>
      <c r="WZN27" s="79"/>
      <c r="WZO27" s="79"/>
      <c r="WZP27" s="79"/>
      <c r="WZQ27" s="79"/>
      <c r="WZR27" s="79"/>
      <c r="WZS27" s="79"/>
      <c r="WZT27" s="79"/>
      <c r="WZU27" s="79"/>
      <c r="WZV27" s="79"/>
      <c r="WZW27" s="79"/>
      <c r="WZX27" s="79"/>
      <c r="WZY27" s="79"/>
      <c r="WZZ27" s="79"/>
      <c r="XAA27" s="79"/>
      <c r="XAB27" s="79"/>
      <c r="XAC27" s="79"/>
      <c r="XAD27" s="79"/>
      <c r="XAE27" s="79"/>
      <c r="XAF27" s="79"/>
      <c r="XAG27" s="79"/>
      <c r="XAH27" s="79"/>
      <c r="XAI27" s="79"/>
      <c r="XAJ27" s="79"/>
      <c r="XAK27" s="79"/>
      <c r="XAL27" s="79"/>
      <c r="XAM27" s="79"/>
      <c r="XAN27" s="79"/>
      <c r="XAO27" s="79"/>
      <c r="XAP27" s="79"/>
      <c r="XAQ27" s="79"/>
      <c r="XAR27" s="79"/>
      <c r="XAS27" s="79"/>
      <c r="XAT27" s="79"/>
      <c r="XAU27" s="79"/>
      <c r="XAV27" s="79"/>
      <c r="XAW27" s="79"/>
      <c r="XAX27" s="79"/>
      <c r="XAY27" s="79"/>
      <c r="XAZ27" s="79"/>
      <c r="XBA27" s="79"/>
      <c r="XBB27" s="79"/>
      <c r="XBC27" s="79"/>
      <c r="XBD27" s="79"/>
      <c r="XBE27" s="79"/>
      <c r="XBF27" s="79"/>
      <c r="XBG27" s="79"/>
      <c r="XBH27" s="79"/>
      <c r="XBI27" s="79"/>
      <c r="XBJ27" s="79"/>
      <c r="XBK27" s="79"/>
      <c r="XBL27" s="79"/>
      <c r="XBM27" s="79"/>
      <c r="XBN27" s="79"/>
      <c r="XBO27" s="79"/>
      <c r="XBP27" s="79"/>
      <c r="XBQ27" s="79"/>
      <c r="XBR27" s="79"/>
      <c r="XBS27" s="79"/>
      <c r="XBT27" s="79"/>
      <c r="XBU27" s="79"/>
      <c r="XBV27" s="79"/>
      <c r="XBW27" s="79"/>
      <c r="XBX27" s="79"/>
      <c r="XBY27" s="79"/>
      <c r="XBZ27" s="79"/>
      <c r="XCA27" s="79"/>
      <c r="XCB27" s="79"/>
      <c r="XCC27" s="79"/>
      <c r="XCD27" s="79"/>
      <c r="XCE27" s="79"/>
      <c r="XCF27" s="79"/>
      <c r="XCG27" s="79"/>
      <c r="XCH27" s="79"/>
      <c r="XCI27" s="79"/>
      <c r="XCJ27" s="79"/>
      <c r="XCK27" s="79"/>
      <c r="XCL27" s="79"/>
      <c r="XCM27" s="79"/>
      <c r="XCN27" s="79"/>
      <c r="XCO27" s="79"/>
      <c r="XCP27" s="79"/>
      <c r="XCQ27" s="79"/>
      <c r="XCR27" s="79"/>
      <c r="XCS27" s="79"/>
      <c r="XCT27" s="79"/>
      <c r="XCU27" s="79"/>
      <c r="XCV27" s="79"/>
      <c r="XCW27" s="79"/>
      <c r="XCX27" s="79"/>
      <c r="XCY27" s="79"/>
      <c r="XCZ27" s="79"/>
      <c r="XDA27" s="79"/>
      <c r="XDB27" s="79"/>
      <c r="XDC27" s="79"/>
      <c r="XDD27" s="79"/>
      <c r="XDE27" s="79"/>
      <c r="XDF27" s="79"/>
      <c r="XDG27" s="79"/>
      <c r="XDH27" s="79"/>
      <c r="XDI27" s="79"/>
      <c r="XDJ27" s="79"/>
      <c r="XDK27" s="79"/>
      <c r="XDL27" s="79"/>
      <c r="XDM27" s="79"/>
      <c r="XDN27" s="79"/>
      <c r="XDO27" s="79"/>
      <c r="XDP27" s="79"/>
      <c r="XDQ27" s="79"/>
      <c r="XDR27" s="79"/>
      <c r="XDS27" s="79"/>
      <c r="XDT27" s="79"/>
      <c r="XDU27" s="79"/>
      <c r="XDV27" s="79"/>
      <c r="XDW27" s="79"/>
      <c r="XDX27" s="79"/>
      <c r="XDY27" s="79"/>
      <c r="XDZ27" s="79"/>
      <c r="XEA27" s="79"/>
      <c r="XEB27" s="79"/>
      <c r="XEC27" s="79"/>
      <c r="XED27" s="79"/>
      <c r="XEE27" s="79"/>
      <c r="XEF27" s="79"/>
      <c r="XEG27" s="79"/>
      <c r="XEH27" s="79"/>
      <c r="XEI27" s="79"/>
      <c r="XEJ27" s="79"/>
      <c r="XEK27" s="79"/>
      <c r="XEL27" s="79"/>
      <c r="XEM27" s="79"/>
      <c r="XEN27" s="79"/>
      <c r="XEO27" s="79"/>
      <c r="XEP27" s="79"/>
      <c r="XEQ27" s="79"/>
      <c r="XER27" s="79"/>
      <c r="XES27" s="79"/>
      <c r="XET27" s="79"/>
      <c r="XEU27" s="79"/>
      <c r="XEV27" s="79"/>
      <c r="XEW27" s="79"/>
      <c r="XEX27" s="79"/>
      <c r="XEY27" s="79"/>
      <c r="XEZ27" s="79"/>
      <c r="XFA27" s="79"/>
      <c r="XFB27" s="79"/>
      <c r="XFC27" s="79"/>
      <c r="XFD27" s="79"/>
    </row>
    <row r="28" spans="1:16">
      <c r="A28" s="6" t="s">
        <v>58</v>
      </c>
      <c r="B28" s="6"/>
      <c r="C28" s="8"/>
      <c r="D28" s="8"/>
      <c r="E28" s="8"/>
      <c r="F28" s="8"/>
      <c r="G28" s="8"/>
      <c r="H28" s="8"/>
      <c r="I28" s="52">
        <f>SUM(I20:I27)</f>
        <v>18300</v>
      </c>
      <c r="J28" s="53"/>
      <c r="K28" s="53"/>
      <c r="L28" s="53"/>
      <c r="M28" s="53"/>
      <c r="N28" s="53"/>
      <c r="O28" s="54">
        <f>SUM(O20:O26)</f>
        <v>7050</v>
      </c>
      <c r="P28" s="55">
        <f>I28-O28</f>
        <v>11250</v>
      </c>
    </row>
    <row r="29" spans="1:16">
      <c r="A29" s="33" t="s">
        <v>59</v>
      </c>
      <c r="B29" s="34" t="s">
        <v>13</v>
      </c>
      <c r="C29" s="35" t="s">
        <v>60</v>
      </c>
      <c r="D29" s="12">
        <v>1</v>
      </c>
      <c r="E29" s="12" t="s">
        <v>61</v>
      </c>
      <c r="F29" s="12">
        <v>1</v>
      </c>
      <c r="G29" s="12" t="s">
        <v>62</v>
      </c>
      <c r="H29" s="12">
        <v>8000</v>
      </c>
      <c r="I29" s="12">
        <f>D29*F29*H29</f>
        <v>8000</v>
      </c>
      <c r="J29" s="12">
        <v>1</v>
      </c>
      <c r="K29" s="12" t="s">
        <v>61</v>
      </c>
      <c r="L29" s="12">
        <v>1</v>
      </c>
      <c r="M29" s="12" t="s">
        <v>62</v>
      </c>
      <c r="N29" s="12">
        <v>3000</v>
      </c>
      <c r="O29" s="12">
        <f t="shared" ref="O29:O35" si="2">J29*L29*N29</f>
        <v>3000</v>
      </c>
      <c r="P29" s="50" t="s">
        <v>63</v>
      </c>
    </row>
    <row r="30" spans="1:16">
      <c r="A30" s="36"/>
      <c r="B30" s="34"/>
      <c r="C30" s="35"/>
      <c r="D30" s="12"/>
      <c r="E30" s="12"/>
      <c r="F30" s="12"/>
      <c r="G30" s="12"/>
      <c r="H30" s="12"/>
      <c r="I30" s="12"/>
      <c r="J30" s="12">
        <v>1</v>
      </c>
      <c r="K30" s="12" t="s">
        <v>61</v>
      </c>
      <c r="L30" s="12">
        <v>1</v>
      </c>
      <c r="M30" s="12" t="s">
        <v>62</v>
      </c>
      <c r="N30" s="12">
        <v>4000</v>
      </c>
      <c r="O30" s="12">
        <f t="shared" si="2"/>
        <v>4000</v>
      </c>
      <c r="P30" s="50" t="s">
        <v>64</v>
      </c>
    </row>
    <row r="31" spans="1:16">
      <c r="A31" s="6" t="s">
        <v>65</v>
      </c>
      <c r="B31" s="6"/>
      <c r="C31" s="6"/>
      <c r="D31" s="6"/>
      <c r="E31" s="6"/>
      <c r="F31" s="6"/>
      <c r="G31" s="6"/>
      <c r="H31" s="6"/>
      <c r="I31" s="60">
        <f>SUM(I29:I30)</f>
        <v>8000</v>
      </c>
      <c r="J31" s="53"/>
      <c r="K31" s="53"/>
      <c r="L31" s="53"/>
      <c r="M31" s="53"/>
      <c r="N31" s="53"/>
      <c r="O31" s="70">
        <f>SUM(O29:O30)</f>
        <v>7000</v>
      </c>
      <c r="P31" s="61">
        <f>I31-O31</f>
        <v>1000</v>
      </c>
    </row>
    <row r="32" ht="16.5" spans="1:16">
      <c r="A32" s="37" t="s">
        <v>66</v>
      </c>
      <c r="B32" s="11"/>
      <c r="C32" s="35"/>
      <c r="D32" s="12"/>
      <c r="E32" s="12"/>
      <c r="F32" s="12"/>
      <c r="G32" s="12"/>
      <c r="H32" s="12"/>
      <c r="I32" s="12"/>
      <c r="J32" s="12">
        <v>32</v>
      </c>
      <c r="K32" s="12" t="s">
        <v>26</v>
      </c>
      <c r="L32" s="12">
        <v>1</v>
      </c>
      <c r="M32" s="12" t="s">
        <v>62</v>
      </c>
      <c r="N32" s="12">
        <v>100</v>
      </c>
      <c r="O32" s="12">
        <f t="shared" si="2"/>
        <v>3200</v>
      </c>
      <c r="P32" s="71" t="s">
        <v>67</v>
      </c>
    </row>
    <row r="33" ht="16.5" spans="1:16">
      <c r="A33" s="37"/>
      <c r="B33" s="11"/>
      <c r="C33" s="35"/>
      <c r="D33" s="12"/>
      <c r="E33" s="12"/>
      <c r="F33" s="12"/>
      <c r="G33" s="12"/>
      <c r="H33" s="12"/>
      <c r="I33" s="12"/>
      <c r="J33" s="12">
        <v>0</v>
      </c>
      <c r="K33" s="12" t="s">
        <v>26</v>
      </c>
      <c r="L33" s="12">
        <v>1</v>
      </c>
      <c r="M33" s="12" t="s">
        <v>62</v>
      </c>
      <c r="N33" s="12">
        <v>0</v>
      </c>
      <c r="O33" s="12">
        <f t="shared" si="2"/>
        <v>0</v>
      </c>
      <c r="P33" s="71" t="s">
        <v>68</v>
      </c>
    </row>
    <row r="34" ht="16.5" spans="1:16">
      <c r="A34" s="37"/>
      <c r="B34" s="11"/>
      <c r="C34" s="35"/>
      <c r="D34" s="12"/>
      <c r="E34" s="12"/>
      <c r="F34" s="12"/>
      <c r="G34" s="12"/>
      <c r="H34" s="12"/>
      <c r="I34" s="12"/>
      <c r="J34" s="12">
        <v>32</v>
      </c>
      <c r="K34" s="12" t="s">
        <v>26</v>
      </c>
      <c r="L34" s="12">
        <v>1</v>
      </c>
      <c r="M34" s="12" t="s">
        <v>62</v>
      </c>
      <c r="N34" s="12">
        <v>220</v>
      </c>
      <c r="O34" s="12">
        <f t="shared" si="2"/>
        <v>7040</v>
      </c>
      <c r="P34" s="71" t="s">
        <v>69</v>
      </c>
    </row>
    <row r="35" ht="16.5" spans="1:16">
      <c r="A35" s="37"/>
      <c r="B35" s="11"/>
      <c r="C35" s="35"/>
      <c r="D35" s="12"/>
      <c r="E35" s="12"/>
      <c r="F35" s="12"/>
      <c r="G35" s="12"/>
      <c r="H35" s="12"/>
      <c r="I35" s="12"/>
      <c r="J35" s="12">
        <v>32</v>
      </c>
      <c r="K35" s="12" t="s">
        <v>26</v>
      </c>
      <c r="L35" s="12">
        <v>1</v>
      </c>
      <c r="M35" s="12" t="s">
        <v>62</v>
      </c>
      <c r="N35" s="12">
        <v>180</v>
      </c>
      <c r="O35" s="12">
        <f t="shared" si="2"/>
        <v>5760</v>
      </c>
      <c r="P35" s="71" t="s">
        <v>70</v>
      </c>
    </row>
    <row r="36" spans="1:16">
      <c r="A36" s="8" t="s">
        <v>71</v>
      </c>
      <c r="B36" s="8"/>
      <c r="C36" s="8"/>
      <c r="D36" s="8"/>
      <c r="E36" s="8"/>
      <c r="F36" s="8"/>
      <c r="G36" s="8"/>
      <c r="H36" s="8"/>
      <c r="I36" s="52">
        <f>SUM(I32:I35)</f>
        <v>0</v>
      </c>
      <c r="J36" s="53"/>
      <c r="K36" s="53"/>
      <c r="L36" s="53"/>
      <c r="M36" s="53"/>
      <c r="N36" s="53"/>
      <c r="O36" s="54">
        <f>SUM(O32:O35)</f>
        <v>16000</v>
      </c>
      <c r="P36" s="55">
        <f>I36-O36</f>
        <v>-16000</v>
      </c>
    </row>
    <row r="37" spans="1:16">
      <c r="A37" s="23"/>
      <c r="B37" s="38" t="s">
        <v>72</v>
      </c>
      <c r="C37" s="38"/>
      <c r="D37" s="38">
        <v>28</v>
      </c>
      <c r="E37" s="38" t="s">
        <v>26</v>
      </c>
      <c r="F37" s="38">
        <v>1</v>
      </c>
      <c r="G37" s="38" t="s">
        <v>73</v>
      </c>
      <c r="H37" s="38">
        <v>100</v>
      </c>
      <c r="I37" s="72">
        <f t="shared" ref="I37:I42" si="3">D37*F37*H37</f>
        <v>2800</v>
      </c>
      <c r="J37" s="38">
        <v>28</v>
      </c>
      <c r="K37" s="38" t="s">
        <v>26</v>
      </c>
      <c r="L37" s="38">
        <v>1</v>
      </c>
      <c r="M37" s="38" t="s">
        <v>73</v>
      </c>
      <c r="N37" s="38">
        <v>100</v>
      </c>
      <c r="O37" s="72">
        <f>J37*L37*N37</f>
        <v>2800</v>
      </c>
      <c r="P37" s="55"/>
    </row>
    <row r="38" spans="1:16">
      <c r="A38" s="23"/>
      <c r="B38" s="38" t="s">
        <v>74</v>
      </c>
      <c r="C38" s="38"/>
      <c r="D38" s="38">
        <v>60</v>
      </c>
      <c r="E38" s="38" t="s">
        <v>75</v>
      </c>
      <c r="F38" s="38">
        <v>1</v>
      </c>
      <c r="G38" s="38" t="s">
        <v>73</v>
      </c>
      <c r="H38" s="38">
        <v>8</v>
      </c>
      <c r="I38" s="72">
        <f t="shared" si="3"/>
        <v>480</v>
      </c>
      <c r="J38" s="38">
        <v>60</v>
      </c>
      <c r="K38" s="38" t="s">
        <v>75</v>
      </c>
      <c r="L38" s="38">
        <v>1</v>
      </c>
      <c r="M38" s="38" t="s">
        <v>73</v>
      </c>
      <c r="N38" s="38">
        <v>8</v>
      </c>
      <c r="O38" s="72">
        <f>J38*L38*N38</f>
        <v>480</v>
      </c>
      <c r="P38" s="55"/>
    </row>
    <row r="39" spans="1:16">
      <c r="A39" s="39"/>
      <c r="B39" s="40" t="s">
        <v>76</v>
      </c>
      <c r="C39" s="41"/>
      <c r="D39" s="41"/>
      <c r="E39" s="41"/>
      <c r="F39" s="41"/>
      <c r="G39" s="41"/>
      <c r="H39" s="42"/>
      <c r="I39" s="52">
        <f>SUM(I37:I38)</f>
        <v>3280</v>
      </c>
      <c r="J39" s="53"/>
      <c r="K39" s="53"/>
      <c r="L39" s="53"/>
      <c r="M39" s="53"/>
      <c r="N39" s="53"/>
      <c r="O39" s="54">
        <f>SUM(O37:O38)</f>
        <v>3280</v>
      </c>
      <c r="P39" s="55">
        <f>O39-I39</f>
        <v>0</v>
      </c>
    </row>
    <row r="40" spans="1:16">
      <c r="A40" s="43" t="s">
        <v>77</v>
      </c>
      <c r="B40" s="26" t="s">
        <v>12</v>
      </c>
      <c r="C40" s="26"/>
      <c r="D40" s="27">
        <v>4</v>
      </c>
      <c r="E40" s="44" t="s">
        <v>15</v>
      </c>
      <c r="F40" s="27">
        <v>1</v>
      </c>
      <c r="G40" s="12" t="s">
        <v>16</v>
      </c>
      <c r="H40" s="28">
        <v>0</v>
      </c>
      <c r="I40" s="12">
        <f t="shared" si="3"/>
        <v>0</v>
      </c>
      <c r="J40" s="27"/>
      <c r="K40" s="44"/>
      <c r="L40" s="27"/>
      <c r="M40" s="12"/>
      <c r="N40" s="28"/>
      <c r="O40" s="12">
        <f>J40*L40*N40</f>
        <v>0</v>
      </c>
      <c r="P40" s="49"/>
    </row>
    <row r="41" spans="1:16">
      <c r="A41" s="45"/>
      <c r="B41" s="26" t="s">
        <v>43</v>
      </c>
      <c r="C41" s="26"/>
      <c r="D41" s="27">
        <v>1</v>
      </c>
      <c r="E41" s="44" t="s">
        <v>26</v>
      </c>
      <c r="F41" s="27">
        <v>1</v>
      </c>
      <c r="G41" s="27" t="s">
        <v>62</v>
      </c>
      <c r="H41" s="28">
        <v>0</v>
      </c>
      <c r="I41" s="12">
        <f t="shared" si="3"/>
        <v>0</v>
      </c>
      <c r="J41" s="27">
        <v>1</v>
      </c>
      <c r="K41" s="44" t="s">
        <v>26</v>
      </c>
      <c r="L41" s="27">
        <v>1</v>
      </c>
      <c r="M41" s="27" t="s">
        <v>62</v>
      </c>
      <c r="N41" s="28">
        <v>0</v>
      </c>
      <c r="O41" s="12">
        <f>J41*L41*N41</f>
        <v>0</v>
      </c>
      <c r="P41" s="49"/>
    </row>
    <row r="42" spans="1:16">
      <c r="A42" s="46"/>
      <c r="B42" s="26" t="s">
        <v>78</v>
      </c>
      <c r="C42" s="26"/>
      <c r="D42" s="27">
        <v>10</v>
      </c>
      <c r="E42" s="27" t="s">
        <v>26</v>
      </c>
      <c r="F42" s="27">
        <v>1</v>
      </c>
      <c r="G42" s="27" t="s">
        <v>62</v>
      </c>
      <c r="H42" s="28">
        <v>500</v>
      </c>
      <c r="I42" s="12">
        <f t="shared" si="3"/>
        <v>5000</v>
      </c>
      <c r="J42" s="27">
        <v>10</v>
      </c>
      <c r="K42" s="27" t="s">
        <v>26</v>
      </c>
      <c r="L42" s="27">
        <v>1</v>
      </c>
      <c r="M42" s="27" t="s">
        <v>62</v>
      </c>
      <c r="N42" s="28">
        <v>500</v>
      </c>
      <c r="O42" s="12">
        <f>J42*L42*N42</f>
        <v>5000</v>
      </c>
      <c r="P42" s="73"/>
    </row>
    <row r="43" spans="1:16">
      <c r="A43" s="6" t="s">
        <v>79</v>
      </c>
      <c r="B43" s="6"/>
      <c r="C43" s="6"/>
      <c r="D43" s="6"/>
      <c r="E43" s="6"/>
      <c r="F43" s="6"/>
      <c r="G43" s="6"/>
      <c r="H43" s="6"/>
      <c r="I43" s="60">
        <f>SUM(I40:I42)</f>
        <v>5000</v>
      </c>
      <c r="J43" s="53"/>
      <c r="K43" s="53"/>
      <c r="L43" s="53"/>
      <c r="M43" s="53"/>
      <c r="N43" s="53"/>
      <c r="O43" s="70">
        <f>SUM(O40:O42)</f>
        <v>5000</v>
      </c>
      <c r="P43" s="61">
        <f>I43-O43</f>
        <v>0</v>
      </c>
    </row>
    <row r="44" spans="1:16">
      <c r="A44" s="47" t="s">
        <v>80</v>
      </c>
      <c r="B44" s="47"/>
      <c r="C44" s="47"/>
      <c r="D44" s="47"/>
      <c r="E44" s="47"/>
      <c r="F44" s="47"/>
      <c r="G44" s="47"/>
      <c r="H44" s="47"/>
      <c r="I44" s="74">
        <f>I11+I19+I28+I31+I36+I43+I39</f>
        <v>122500</v>
      </c>
      <c r="J44" s="75" t="s">
        <v>80</v>
      </c>
      <c r="K44" s="76"/>
      <c r="L44" s="76"/>
      <c r="M44" s="76"/>
      <c r="N44" s="77"/>
      <c r="O44" s="74">
        <f>O11+O19+O28+O31+O36+O43+O39</f>
        <v>112828</v>
      </c>
      <c r="P44" s="49"/>
    </row>
    <row r="45" spans="1:16">
      <c r="A45" s="47" t="s">
        <v>81</v>
      </c>
      <c r="B45" s="47"/>
      <c r="C45" s="47"/>
      <c r="D45" s="47"/>
      <c r="E45" s="47"/>
      <c r="F45" s="47"/>
      <c r="G45" s="47"/>
      <c r="H45" s="47"/>
      <c r="I45" s="74">
        <f>(I44-I43)*14%</f>
        <v>16450</v>
      </c>
      <c r="J45" s="75" t="s">
        <v>82</v>
      </c>
      <c r="K45" s="76"/>
      <c r="L45" s="76"/>
      <c r="M45" s="76"/>
      <c r="N45" s="77"/>
      <c r="O45" s="74">
        <f>(O44-O43)*14%</f>
        <v>15095.92</v>
      </c>
      <c r="P45" s="49"/>
    </row>
    <row r="46" spans="1:16">
      <c r="A46" s="47" t="s">
        <v>83</v>
      </c>
      <c r="B46" s="47"/>
      <c r="C46" s="47"/>
      <c r="D46" s="47"/>
      <c r="E46" s="47"/>
      <c r="F46" s="47"/>
      <c r="G46" s="47"/>
      <c r="H46" s="47"/>
      <c r="I46" s="74">
        <f>I44+I45</f>
        <v>138950</v>
      </c>
      <c r="J46" s="75" t="s">
        <v>84</v>
      </c>
      <c r="K46" s="76"/>
      <c r="L46" s="76"/>
      <c r="M46" s="76"/>
      <c r="N46" s="77"/>
      <c r="O46" s="74">
        <f>O44+O45</f>
        <v>127923.92</v>
      </c>
      <c r="P46" s="61">
        <f>I46-O46</f>
        <v>11026.08</v>
      </c>
    </row>
    <row r="47" spans="17:17">
      <c r="Q47" s="78"/>
    </row>
  </sheetData>
  <mergeCells count="31">
    <mergeCell ref="A1:I1"/>
    <mergeCell ref="D2:G2"/>
    <mergeCell ref="H2:I2"/>
    <mergeCell ref="J2:M2"/>
    <mergeCell ref="N2:O2"/>
    <mergeCell ref="A11:H11"/>
    <mergeCell ref="A19:H19"/>
    <mergeCell ref="A28:H28"/>
    <mergeCell ref="A31:H31"/>
    <mergeCell ref="A36:H36"/>
    <mergeCell ref="B39:H39"/>
    <mergeCell ref="A43:H43"/>
    <mergeCell ref="A44:H44"/>
    <mergeCell ref="J44:N44"/>
    <mergeCell ref="A45:H45"/>
    <mergeCell ref="J45:N45"/>
    <mergeCell ref="A46:H46"/>
    <mergeCell ref="J46:N46"/>
    <mergeCell ref="A4:A10"/>
    <mergeCell ref="A12:A18"/>
    <mergeCell ref="A20:A26"/>
    <mergeCell ref="A29:A30"/>
    <mergeCell ref="A32:A35"/>
    <mergeCell ref="A40:A42"/>
    <mergeCell ref="B4:B7"/>
    <mergeCell ref="B8:B10"/>
    <mergeCell ref="B12:B18"/>
    <mergeCell ref="C2:C3"/>
    <mergeCell ref="P2:P3"/>
    <mergeCell ref="P22:P25"/>
    <mergeCell ref="A2: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WPS_1512361481</cp:lastModifiedBy>
  <dcterms:created xsi:type="dcterms:W3CDTF">2021-07-10T15:14:00Z</dcterms:created>
  <dcterms:modified xsi:type="dcterms:W3CDTF">2021-07-11T14:31:10Z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56699E9E2A43473A88EFF5401402ABA8</vt:lpwstr>
  </property>
  <property fmtid="{D5CDD505-2E9C-101B-9397-08002B2CF9AE}" pid="3" name="KSOProductBuildVer">
    <vt:lpwstr>2052-11.1.0.10578</vt:lpwstr>
  </property>
</Properties>
</file>