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<sst xmlns="http://schemas.openxmlformats.org/spreadsheetml/2006/main" count="108" uniqueCount="87">
  <si>
    <t>【借款报销单】</t>
  </si>
  <si>
    <t>团号：HMOA-240102-KRD879</t>
  </si>
  <si>
    <t>会议日期：1.2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</si>
  <si>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</si>
  <si>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</si>
  <si>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</si>
  <si>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</si>
  <si>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</si>
  <si>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</si>
  <si>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</si>
  <si>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</si>
  <si>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</si>
  <si>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</si>
  <si>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</si>
  <si>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</si>
  <si>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</si>
  <si>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</si>
  <si>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</si>
  <si>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</si>
  <si>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</si>
  <si>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</si>
  <si>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</si>
  <si>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</si>
  <si>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</si>
  <si>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</si>
  <si>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</si>
  <si>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</si>
  <si>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</si>
  <si>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</si>
  <si>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</si>
  <si>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</si>
  <si>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</si>
  <si>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</si>
  <si>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</si>
  <si>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</si>
  <si>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</si>
  <si>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</si>
  <si>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</si>
  <si>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</si>
  <si>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</si>
  <si>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</si>
  <si>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</si>
  <si>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</si>
  <si>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</si>
  <si>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</si>
  <si>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</si>
  <si>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</si>
  <si>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</si>
  <si>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</si>
  <si>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</si>
  <si>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</si>
  <si>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</si>
  <si>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</si>
  <si>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</si>
  <si>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</si>
  <si>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</si>
  <si>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</si>
  <si>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</si>
  <si>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发生地:</t>
  </si>
  <si>
    <t>上海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</si>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</sst>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7777777777778"/>
    <col min="8" max="8" width="10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3500</v>
      </c>
      <c r="G45" s="63">
        <v>0</v>
      </c>
      <c r="H45" s="63">
        <f t="shared" si="0"/>
        <v>3500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3500</v>
      </c>
      <c r="G52" s="67">
        <f t="shared" ref="G52:H52" si="21">SUM(G45:G51)</f>
        <v>0</v>
      </c>
      <c r="H52" s="67">
        <f t="shared" si="21"/>
        <v>3500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3500</v>
      </c>
      <c r="G53" s="67">
        <f t="shared" si="22"/>
        <v>0</v>
      </c>
      <c r="H53" s="67">
        <f t="shared" si="22"/>
        <v>3500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3500</v>
      </c>
      <c r="D58" s="79"/>
      <c r="E58" s="79">
        <f>F53</f>
        <v>3500</v>
      </c>
      <c r="F58" s="79"/>
      <c r="G58" s="79">
        <f>G53</f>
        <v>0</v>
      </c>
      <c r="H58" s="79"/>
      <c r="I58" s="97">
        <f>A58-C58</f>
        <v>-3500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3" sqref="L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595.56</v>
      </c>
      <c r="H12" s="25">
        <v>595.56</v>
      </c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290.28</v>
      </c>
      <c r="H14" s="25"/>
      <c r="I14" s="40">
        <v>290.28</v>
      </c>
      <c r="J14" s="41"/>
      <c r="K14" s="42" t="s">
        <v>77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885.84</v>
      </c>
      <c r="H18" s="30">
        <f>SUM(H11:H17)</f>
        <v>595.56</v>
      </c>
      <c r="I18" s="43">
        <f>SUM(I14)</f>
        <v>290.28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595.56</v>
      </c>
      <c r="C21" s="31"/>
      <c r="D21" s="31"/>
      <c r="E21" s="31"/>
      <c r="F21" s="31"/>
      <c r="G21" s="31">
        <f>I18</f>
        <v>290.28</v>
      </c>
      <c r="H21" s="31"/>
      <c r="I21" s="31"/>
      <c r="J21" s="31"/>
      <c r="K21" s="47">
        <f>SUM(B21:J21)</f>
        <v>885.84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51</v>
      </c>
      <c r="G23" s="16" t="s">
        <v>81</v>
      </c>
      <c r="H23" s="16"/>
      <c r="I23" s="16"/>
      <c r="J23" s="16" t="s">
        <v>53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44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51</v>
      </c>
      <c r="G38" s="16" t="s">
        <v>81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2024-01-03T04:35:49Z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