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<sst xmlns="http://schemas.openxmlformats.org/spreadsheetml/2006/main" count="80">
  <si>
    <t>【借款报销单】</t>
  </si>
  <si>
    <t>团号：HMZA-180303-QD695</t>
  </si>
  <si>
    <t>会议日期：03.03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</si>
  <si>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</si>
  <si>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</si>
  <si>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</si>
  <si>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</si>
  <si>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</si>
  <si>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</si>
  <si>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</si>
  <si>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</si>
  <si>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</si>
  <si>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</si>
  <si>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</si>
  <si>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</si>
  <si>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</si>
  <si>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</si>
  <si>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</si>
  <si>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</si>
  <si>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</si>
  <si>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</si>
  <si>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</si>
  <si>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3.7 常良住7-8日</t>
  </si>
  <si>
    <t>需有客户邮件确认，并抄送合规部。</t>
  </si>
  <si>
    <t>3.7 李彩霞7-8日</t>
  </si>
  <si>
    <t>3.8 补交房费-转李彩霞9日房费</t>
  </si>
  <si>
    <t>3.9 常良住9日</t>
  </si>
  <si>
    <t>3.9 邓瑱瑱9日</t>
  </si>
  <si>
    <t>打印人名卡</t>
  </si>
  <si>
    <t>欢迎水果-7日</t>
  </si>
  <si>
    <t>欢迎水果-6日</t>
  </si>
  <si>
    <t>京东-酒水采购</t>
  </si>
  <si>
    <t>京东-农夫山泉</t>
  </si>
  <si>
    <t>京东-福临门大米</t>
  </si>
  <si>
    <t>京东-糙米+八宝粥</t>
  </si>
  <si>
    <t>京东-抽纸</t>
  </si>
  <si>
    <t>京东-蔬菜</t>
  </si>
  <si>
    <t>宜家采购</t>
  </si>
  <si>
    <t>京东-干果</t>
  </si>
  <si>
    <t>京东-塑料口罩</t>
  </si>
  <si>
    <t>京东-乳胶手套</t>
  </si>
  <si>
    <t>京东-塑料航空杯</t>
  </si>
  <si>
    <t>京东-塑料餐具</t>
  </si>
  <si>
    <t>淘宝-塑料餐具</t>
  </si>
  <si>
    <t>京东-湿巾</t>
  </si>
  <si>
    <t>水果包装袋</t>
  </si>
  <si>
    <t>沃尔玛-127.3</t>
  </si>
  <si>
    <t>腰果</t>
  </si>
  <si>
    <t>沃尔玛-226.47</t>
  </si>
  <si>
    <t>书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</si>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</sst>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8">
    <numFmt numFmtId="176" formatCode="0.00_);[Red]\(0.00\)"/>
    <numFmt numFmtId="177" formatCode="0.00_ "/>
    <numFmt numFmtId="44" formatCode="_ &quot;￥&quot;* #,##0.00_ ;_ &quot;￥&quot;* \-#,##0.00_ ;_ &quot;￥&quot;* &quot;-&quot;??_ ;_ @_ "/>
    <numFmt numFmtId="178" formatCode="#,##0.00_);[Red]\(#,##0.00\)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9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9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24"/>
      <color rgb="FFFF0000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1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8" borderId="15" applyNumberFormat="0" applyFon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8" fillId="19" borderId="11" applyNumberFormat="0" applyAlignment="0" applyProtection="0">
      <alignment vertical="center"/>
    </xf>
    <xf numFmtId="0" fontId="20" fillId="19" borderId="10" applyNumberFormat="0" applyAlignment="0" applyProtection="0">
      <alignment vertical="center"/>
    </xf>
    <xf numFmtId="0" fontId="23" fillId="26" borderId="13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8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6" fillId="6" borderId="2" xfId="49" applyNumberFormat="1" applyFont="1" applyFill="1" applyBorder="1" applyAlignment="1">
      <alignment horizontal="center" vertical="center"/>
    </xf>
    <xf numFmtId="176" fontId="6" fillId="6" borderId="2" xfId="49" applyNumberFormat="1" applyFont="1" applyFill="1" applyBorder="1" applyAlignment="1">
      <alignment vertical="center"/>
    </xf>
    <xf numFmtId="176" fontId="6" fillId="6" borderId="6" xfId="49" applyNumberFormat="1" applyFont="1" applyFill="1" applyBorder="1" applyAlignment="1">
      <alignment vertical="center"/>
    </xf>
    <xf numFmtId="176" fontId="6" fillId="0" borderId="2" xfId="49" applyNumberFormat="1" applyFont="1" applyFill="1" applyBorder="1" applyAlignment="1">
      <alignment horizontal="center" vertical="center"/>
    </xf>
    <xf numFmtId="176" fontId="6" fillId="0" borderId="2" xfId="49" applyNumberFormat="1" applyFont="1" applyFill="1" applyBorder="1" applyAlignment="1">
      <alignment vertical="center"/>
    </xf>
    <xf numFmtId="176" fontId="6" fillId="0" borderId="7" xfId="49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2" xfId="0" applyNumberForma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178" fontId="0" fillId="0" borderId="3" xfId="0" applyNumberForma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178" fontId="0" fillId="0" borderId="4" xfId="0" applyNumberForma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2" fillId="0" borderId="0" xfId="49" applyFont="1" applyAlignment="1">
      <alignment vertic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9" fontId="5" fillId="6" borderId="8" xfId="0" applyNumberFormat="1" applyFont="1" applyFill="1" applyBorder="1" applyAlignment="1">
      <alignment horizontal="center" vertical="center"/>
    </xf>
    <xf numFmtId="179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3"/>
  <sheetViews>
    <sheetView tabSelected="1" topLeftCell="A33" workbookViewId="0">
      <selection activeCell="B17" sqref="B17:B43"/>
    </sheetView>
  </sheetViews>
  <sheetFormatPr defaultColWidth="9" defaultRowHeight="21" customHeight="1"/>
  <cols>
    <col min="1" max="1" width="9" style="3"/>
    <col min="2" max="2" width="16.75" style="1" customWidth="1"/>
    <col min="3" max="3" width="11.625" style="4"/>
    <col min="4" max="4" width="9" style="1"/>
    <col min="5" max="5" width="12.125" style="1" customWidth="1"/>
    <col min="6" max="6" width="12.875" style="1"/>
    <col min="7" max="7" width="9.25" style="1"/>
    <col min="8" max="8" width="13.875" style="1" customWidth="1"/>
    <col min="9" max="9" width="27.625" style="1" customWidth="1"/>
    <col min="10" max="10" width="36.7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45"/>
      <c r="J2" s="45"/>
      <c r="K2" s="45"/>
      <c r="L2" s="45"/>
    </row>
    <row r="3" s="1" customFormat="1" customHeight="1" spans="1:3">
      <c r="A3" s="3"/>
      <c r="C3" s="4"/>
    </row>
    <row r="4" s="1" customFormat="1" customHeight="1" spans="1:10">
      <c r="A4" s="3"/>
      <c r="C4" s="4"/>
      <c r="H4" s="6" t="s">
        <v>1</v>
      </c>
      <c r="I4" s="6"/>
      <c r="J4" s="6" t="s">
        <v>2</v>
      </c>
    </row>
    <row r="5" s="1" customFormat="1" customHeight="1" spans="1:10">
      <c r="A5" s="3"/>
      <c r="C5" s="4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40"/>
      <c r="J8" s="46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40"/>
      <c r="J9" s="47"/>
    </row>
    <row r="10" s="1" customFormat="1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40"/>
      <c r="J10" s="47"/>
    </row>
    <row r="11" s="1" customFormat="1" customHeight="1" spans="1:10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40"/>
      <c r="J11" s="47"/>
    </row>
    <row r="12" s="1" customFormat="1" customHeight="1" spans="1:10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40"/>
      <c r="J12" s="47"/>
    </row>
    <row r="13" s="2" customFormat="1" customHeight="1" spans="1:10">
      <c r="A13" s="18"/>
      <c r="B13" s="19" t="s">
        <v>17</v>
      </c>
      <c r="C13" s="20">
        <f>SUM(C8)</f>
        <v>0</v>
      </c>
      <c r="D13" s="20">
        <f>SUM(D8)</f>
        <v>0</v>
      </c>
      <c r="E13" s="20">
        <f>SUM(E8)</f>
        <v>0</v>
      </c>
      <c r="F13" s="20">
        <f t="shared" ref="F13:H13" si="1">SUM(F8:F12)</f>
        <v>0</v>
      </c>
      <c r="G13" s="20">
        <f t="shared" si="1"/>
        <v>0</v>
      </c>
      <c r="H13" s="20">
        <f t="shared" si="1"/>
        <v>0</v>
      </c>
      <c r="I13" s="48"/>
      <c r="J13" s="49"/>
    </row>
    <row r="14" s="1" customFormat="1" customHeight="1" spans="1:10">
      <c r="A14" s="21">
        <v>2</v>
      </c>
      <c r="B14" s="22" t="s">
        <v>18</v>
      </c>
      <c r="C14" s="23">
        <v>0</v>
      </c>
      <c r="D14" s="21"/>
      <c r="E14" s="23">
        <f>C14*D14</f>
        <v>0</v>
      </c>
      <c r="F14" s="16">
        <v>0</v>
      </c>
      <c r="G14" s="16">
        <v>0</v>
      </c>
      <c r="H14" s="16">
        <f t="shared" ref="H14:H43" si="2">F14+G14</f>
        <v>0</v>
      </c>
      <c r="I14" s="40"/>
      <c r="J14" s="46" t="s">
        <v>19</v>
      </c>
    </row>
    <row r="15" s="1" customFormat="1" customHeight="1" spans="1:10">
      <c r="A15" s="24"/>
      <c r="B15" s="25"/>
      <c r="C15" s="26"/>
      <c r="D15" s="24"/>
      <c r="E15" s="26"/>
      <c r="F15" s="16">
        <v>0</v>
      </c>
      <c r="G15" s="16">
        <v>0</v>
      </c>
      <c r="H15" s="16">
        <f t="shared" si="2"/>
        <v>0</v>
      </c>
      <c r="I15" s="40"/>
      <c r="J15" s="47"/>
    </row>
    <row r="16" s="2" customFormat="1" customHeight="1" spans="1:10">
      <c r="A16" s="18"/>
      <c r="B16" s="19" t="s">
        <v>20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8"/>
      <c r="J16" s="49"/>
    </row>
    <row r="17" s="1" customFormat="1" customHeight="1" spans="1:10">
      <c r="A17" s="27">
        <v>3</v>
      </c>
      <c r="B17" s="28" t="s">
        <v>21</v>
      </c>
      <c r="C17" s="16">
        <v>0</v>
      </c>
      <c r="D17" s="17"/>
      <c r="E17" s="16">
        <f>C17*D17</f>
        <v>0</v>
      </c>
      <c r="F17" s="16">
        <v>640</v>
      </c>
      <c r="G17" s="16">
        <v>0</v>
      </c>
      <c r="H17" s="16">
        <f t="shared" si="2"/>
        <v>640</v>
      </c>
      <c r="I17" s="40" t="s">
        <v>22</v>
      </c>
      <c r="J17" s="50" t="s">
        <v>23</v>
      </c>
    </row>
    <row r="18" s="1" customFormat="1" customHeight="1" spans="1:10">
      <c r="A18" s="29"/>
      <c r="B18" s="30"/>
      <c r="C18" s="16"/>
      <c r="D18" s="17"/>
      <c r="E18" s="16"/>
      <c r="F18" s="16">
        <v>1000</v>
      </c>
      <c r="G18" s="16">
        <v>0</v>
      </c>
      <c r="H18" s="16">
        <f t="shared" si="2"/>
        <v>1000</v>
      </c>
      <c r="I18" s="40" t="s">
        <v>24</v>
      </c>
      <c r="J18" s="51"/>
    </row>
    <row r="19" s="1" customFormat="1" customHeight="1" spans="1:10">
      <c r="A19" s="29"/>
      <c r="B19" s="30"/>
      <c r="C19" s="16"/>
      <c r="D19" s="17"/>
      <c r="E19" s="16"/>
      <c r="F19" s="16">
        <v>320</v>
      </c>
      <c r="G19" s="16">
        <v>0</v>
      </c>
      <c r="H19" s="16">
        <f t="shared" si="2"/>
        <v>320</v>
      </c>
      <c r="I19" s="40" t="s">
        <v>25</v>
      </c>
      <c r="J19" s="51"/>
    </row>
    <row r="20" s="1" customFormat="1" customHeight="1" spans="1:10">
      <c r="A20" s="29"/>
      <c r="B20" s="30"/>
      <c r="C20" s="16"/>
      <c r="D20" s="17"/>
      <c r="E20" s="16"/>
      <c r="F20" s="16">
        <v>320</v>
      </c>
      <c r="G20" s="16">
        <v>0</v>
      </c>
      <c r="H20" s="16">
        <f t="shared" si="2"/>
        <v>320</v>
      </c>
      <c r="I20" s="40" t="s">
        <v>26</v>
      </c>
      <c r="J20" s="51"/>
    </row>
    <row r="21" s="1" customFormat="1" customHeight="1" spans="1:10">
      <c r="A21" s="29"/>
      <c r="B21" s="30"/>
      <c r="C21" s="16"/>
      <c r="D21" s="17"/>
      <c r="E21" s="16"/>
      <c r="F21" s="16">
        <v>1440</v>
      </c>
      <c r="G21" s="16">
        <v>0</v>
      </c>
      <c r="H21" s="16">
        <f t="shared" si="2"/>
        <v>1440</v>
      </c>
      <c r="I21" s="40" t="s">
        <v>27</v>
      </c>
      <c r="J21" s="51"/>
    </row>
    <row r="22" s="1" customFormat="1" customHeight="1" spans="1:10">
      <c r="A22" s="29"/>
      <c r="B22" s="30"/>
      <c r="C22" s="16"/>
      <c r="D22" s="17"/>
      <c r="E22" s="16"/>
      <c r="F22" s="31">
        <v>120</v>
      </c>
      <c r="G22" s="32">
        <v>0</v>
      </c>
      <c r="H22" s="33">
        <f t="shared" si="2"/>
        <v>120</v>
      </c>
      <c r="I22" s="40" t="s">
        <v>28</v>
      </c>
      <c r="J22" s="51"/>
    </row>
    <row r="23" s="1" customFormat="1" customHeight="1" spans="1:10">
      <c r="A23" s="29"/>
      <c r="B23" s="30"/>
      <c r="C23" s="16"/>
      <c r="D23" s="17"/>
      <c r="E23" s="16"/>
      <c r="F23" s="31">
        <v>165.9</v>
      </c>
      <c r="G23" s="32"/>
      <c r="H23" s="33">
        <f t="shared" si="2"/>
        <v>165.9</v>
      </c>
      <c r="I23" s="40" t="s">
        <v>29</v>
      </c>
      <c r="J23" s="51"/>
    </row>
    <row r="24" s="1" customFormat="1" customHeight="1" spans="1:10">
      <c r="A24" s="29"/>
      <c r="B24" s="30"/>
      <c r="C24" s="16"/>
      <c r="D24" s="17"/>
      <c r="E24" s="16"/>
      <c r="F24" s="34"/>
      <c r="G24" s="35">
        <v>50.4</v>
      </c>
      <c r="H24" s="33">
        <f t="shared" si="2"/>
        <v>50.4</v>
      </c>
      <c r="I24" s="40" t="s">
        <v>30</v>
      </c>
      <c r="J24" s="51"/>
    </row>
    <row r="25" s="1" customFormat="1" customHeight="1" spans="1:10">
      <c r="A25" s="29"/>
      <c r="B25" s="30"/>
      <c r="C25" s="16"/>
      <c r="D25" s="17"/>
      <c r="E25" s="16"/>
      <c r="F25" s="34">
        <v>280</v>
      </c>
      <c r="G25" s="35"/>
      <c r="H25" s="33">
        <f t="shared" si="2"/>
        <v>280</v>
      </c>
      <c r="I25" s="40" t="s">
        <v>31</v>
      </c>
      <c r="J25" s="51"/>
    </row>
    <row r="26" s="1" customFormat="1" customHeight="1" spans="1:10">
      <c r="A26" s="29"/>
      <c r="B26" s="30"/>
      <c r="C26" s="16"/>
      <c r="D26" s="17"/>
      <c r="E26" s="16"/>
      <c r="F26" s="31">
        <v>90.8</v>
      </c>
      <c r="G26" s="32"/>
      <c r="H26" s="33">
        <f t="shared" si="2"/>
        <v>90.8</v>
      </c>
      <c r="I26" s="40" t="s">
        <v>32</v>
      </c>
      <c r="J26" s="51"/>
    </row>
    <row r="27" s="1" customFormat="1" customHeight="1" spans="1:10">
      <c r="A27" s="29"/>
      <c r="B27" s="30"/>
      <c r="C27" s="16"/>
      <c r="D27" s="17"/>
      <c r="E27" s="16"/>
      <c r="F27" s="31">
        <v>51</v>
      </c>
      <c r="G27" s="32"/>
      <c r="H27" s="33">
        <f t="shared" si="2"/>
        <v>51</v>
      </c>
      <c r="I27" s="40" t="s">
        <v>33</v>
      </c>
      <c r="J27" s="51"/>
    </row>
    <row r="28" s="1" customFormat="1" customHeight="1" spans="1:10">
      <c r="A28" s="29"/>
      <c r="B28" s="30"/>
      <c r="C28" s="16"/>
      <c r="D28" s="17"/>
      <c r="E28" s="16"/>
      <c r="F28" s="31">
        <v>74</v>
      </c>
      <c r="G28" s="32"/>
      <c r="H28" s="33">
        <f t="shared" si="2"/>
        <v>74</v>
      </c>
      <c r="I28" s="40" t="s">
        <v>34</v>
      </c>
      <c r="J28" s="51"/>
    </row>
    <row r="29" s="1" customFormat="1" customHeight="1" spans="1:10">
      <c r="A29" s="29"/>
      <c r="B29" s="30"/>
      <c r="C29" s="16"/>
      <c r="D29" s="17"/>
      <c r="E29" s="16"/>
      <c r="F29" s="31">
        <v>14.9</v>
      </c>
      <c r="G29" s="32"/>
      <c r="H29" s="33">
        <f t="shared" si="2"/>
        <v>14.9</v>
      </c>
      <c r="I29" s="40" t="s">
        <v>35</v>
      </c>
      <c r="J29" s="51"/>
    </row>
    <row r="30" s="1" customFormat="1" customHeight="1" spans="1:10">
      <c r="A30" s="29"/>
      <c r="B30" s="30"/>
      <c r="C30" s="16"/>
      <c r="D30" s="17"/>
      <c r="E30" s="16"/>
      <c r="F30" s="31">
        <v>909.2</v>
      </c>
      <c r="G30" s="32"/>
      <c r="H30" s="33">
        <f t="shared" si="2"/>
        <v>909.2</v>
      </c>
      <c r="I30" s="40" t="s">
        <v>36</v>
      </c>
      <c r="J30" s="51"/>
    </row>
    <row r="31" s="1" customFormat="1" customHeight="1" spans="1:10">
      <c r="A31" s="29"/>
      <c r="B31" s="30"/>
      <c r="C31" s="16"/>
      <c r="D31" s="17"/>
      <c r="E31" s="16"/>
      <c r="F31" s="31">
        <v>114.5</v>
      </c>
      <c r="G31" s="32"/>
      <c r="H31" s="33">
        <f t="shared" si="2"/>
        <v>114.5</v>
      </c>
      <c r="I31" s="40" t="s">
        <v>37</v>
      </c>
      <c r="J31" s="51"/>
    </row>
    <row r="32" s="1" customFormat="1" customHeight="1" spans="1:10">
      <c r="A32" s="29"/>
      <c r="B32" s="30"/>
      <c r="C32" s="16"/>
      <c r="D32" s="17"/>
      <c r="E32" s="16"/>
      <c r="F32" s="31">
        <v>130.36</v>
      </c>
      <c r="G32" s="32"/>
      <c r="H32" s="33">
        <f t="shared" si="2"/>
        <v>130.36</v>
      </c>
      <c r="I32" s="40" t="s">
        <v>38</v>
      </c>
      <c r="J32" s="51"/>
    </row>
    <row r="33" s="1" customFormat="1" customHeight="1" spans="1:10">
      <c r="A33" s="29"/>
      <c r="B33" s="30"/>
      <c r="C33" s="16"/>
      <c r="D33" s="17"/>
      <c r="E33" s="16"/>
      <c r="F33" s="34"/>
      <c r="G33" s="35">
        <v>55</v>
      </c>
      <c r="H33" s="33">
        <f t="shared" si="2"/>
        <v>55</v>
      </c>
      <c r="I33" s="40" t="s">
        <v>39</v>
      </c>
      <c r="J33" s="51"/>
    </row>
    <row r="34" s="1" customFormat="1" customHeight="1" spans="1:10">
      <c r="A34" s="29"/>
      <c r="B34" s="30"/>
      <c r="C34" s="16"/>
      <c r="D34" s="17"/>
      <c r="E34" s="16"/>
      <c r="F34" s="34">
        <v>47</v>
      </c>
      <c r="G34" s="35"/>
      <c r="H34" s="33">
        <f t="shared" si="2"/>
        <v>47</v>
      </c>
      <c r="I34" s="40" t="s">
        <v>40</v>
      </c>
      <c r="J34" s="51"/>
    </row>
    <row r="35" s="1" customFormat="1" customHeight="1" spans="1:10">
      <c r="A35" s="29"/>
      <c r="B35" s="30"/>
      <c r="C35" s="16"/>
      <c r="D35" s="17"/>
      <c r="E35" s="16"/>
      <c r="F35" s="34"/>
      <c r="G35" s="35">
        <v>53</v>
      </c>
      <c r="H35" s="33">
        <f t="shared" si="2"/>
        <v>53</v>
      </c>
      <c r="I35" s="40" t="s">
        <v>41</v>
      </c>
      <c r="J35" s="51"/>
    </row>
    <row r="36" s="1" customFormat="1" customHeight="1" spans="1:10">
      <c r="A36" s="29"/>
      <c r="B36" s="30"/>
      <c r="C36" s="16"/>
      <c r="D36" s="17"/>
      <c r="E36" s="16"/>
      <c r="F36" s="34"/>
      <c r="G36" s="35">
        <v>50.8</v>
      </c>
      <c r="H36" s="33">
        <f t="shared" si="2"/>
        <v>50.8</v>
      </c>
      <c r="I36" s="40" t="s">
        <v>42</v>
      </c>
      <c r="J36" s="51"/>
    </row>
    <row r="37" s="1" customFormat="1" customHeight="1" spans="1:10">
      <c r="A37" s="29"/>
      <c r="B37" s="30"/>
      <c r="C37" s="16"/>
      <c r="D37" s="17"/>
      <c r="E37" s="16"/>
      <c r="F37" s="36">
        <v>250.3</v>
      </c>
      <c r="G37" s="35"/>
      <c r="H37" s="33">
        <f t="shared" si="2"/>
        <v>250.3</v>
      </c>
      <c r="I37" s="40" t="s">
        <v>43</v>
      </c>
      <c r="J37" s="51"/>
    </row>
    <row r="38" s="1" customFormat="1" customHeight="1" spans="1:10">
      <c r="A38" s="29"/>
      <c r="B38" s="30"/>
      <c r="C38" s="16"/>
      <c r="D38" s="17"/>
      <c r="E38" s="16"/>
      <c r="F38" s="34">
        <v>39.9</v>
      </c>
      <c r="G38" s="35"/>
      <c r="H38" s="33">
        <f t="shared" si="2"/>
        <v>39.9</v>
      </c>
      <c r="I38" s="40" t="s">
        <v>44</v>
      </c>
      <c r="J38" s="51"/>
    </row>
    <row r="39" s="1" customFormat="1" customHeight="1" spans="1:10">
      <c r="A39" s="29"/>
      <c r="B39" s="30"/>
      <c r="C39" s="16"/>
      <c r="D39" s="17"/>
      <c r="E39" s="16"/>
      <c r="F39" s="34">
        <v>50</v>
      </c>
      <c r="G39" s="35"/>
      <c r="H39" s="33">
        <f t="shared" si="2"/>
        <v>50</v>
      </c>
      <c r="I39" s="40" t="s">
        <v>45</v>
      </c>
      <c r="J39" s="51"/>
    </row>
    <row r="40" s="1" customFormat="1" customHeight="1" spans="1:10">
      <c r="A40" s="29"/>
      <c r="B40" s="30"/>
      <c r="C40" s="16"/>
      <c r="D40" s="17"/>
      <c r="E40" s="16"/>
      <c r="F40" s="34"/>
      <c r="G40" s="35">
        <v>127.3</v>
      </c>
      <c r="H40" s="33">
        <f t="shared" si="2"/>
        <v>127.3</v>
      </c>
      <c r="I40" s="40" t="s">
        <v>46</v>
      </c>
      <c r="J40" s="51"/>
    </row>
    <row r="41" s="1" customFormat="1" customHeight="1" spans="1:10">
      <c r="A41" s="29"/>
      <c r="B41" s="30"/>
      <c r="C41" s="16"/>
      <c r="D41" s="17"/>
      <c r="E41" s="16"/>
      <c r="F41" s="34"/>
      <c r="G41" s="35">
        <v>341</v>
      </c>
      <c r="H41" s="33">
        <f t="shared" si="2"/>
        <v>341</v>
      </c>
      <c r="I41" s="40" t="s">
        <v>47</v>
      </c>
      <c r="J41" s="51"/>
    </row>
    <row r="42" s="1" customFormat="1" customHeight="1" spans="1:10">
      <c r="A42" s="29"/>
      <c r="B42" s="30"/>
      <c r="C42" s="16"/>
      <c r="D42" s="17"/>
      <c r="E42" s="16"/>
      <c r="F42" s="34"/>
      <c r="G42" s="35">
        <v>226.47</v>
      </c>
      <c r="H42" s="33">
        <f t="shared" si="2"/>
        <v>226.47</v>
      </c>
      <c r="I42" s="40" t="s">
        <v>48</v>
      </c>
      <c r="J42" s="51"/>
    </row>
    <row r="43" s="1" customFormat="1" customHeight="1" spans="1:10">
      <c r="A43" s="37"/>
      <c r="B43" s="38"/>
      <c r="C43" s="16"/>
      <c r="D43" s="17"/>
      <c r="E43" s="16"/>
      <c r="F43" s="34">
        <v>118.7</v>
      </c>
      <c r="G43" s="35"/>
      <c r="H43" s="33">
        <f t="shared" si="2"/>
        <v>118.7</v>
      </c>
      <c r="I43" s="40" t="s">
        <v>49</v>
      </c>
      <c r="J43" s="51"/>
    </row>
    <row r="44" s="2" customFormat="1" customHeight="1" spans="1:10">
      <c r="A44" s="18"/>
      <c r="B44" s="19" t="s">
        <v>50</v>
      </c>
      <c r="C44" s="20">
        <f>SUM(C17)</f>
        <v>0</v>
      </c>
      <c r="D44" s="20">
        <f>SUM(D17)</f>
        <v>0</v>
      </c>
      <c r="E44" s="20">
        <f>SUM(E17)</f>
        <v>0</v>
      </c>
      <c r="F44" s="20">
        <f>SUM(F17:F43)</f>
        <v>6176.56</v>
      </c>
      <c r="G44" s="20">
        <f>SUM(G17:G43)</f>
        <v>903.97</v>
      </c>
      <c r="H44" s="20">
        <f>SUM(H17:H43)</f>
        <v>7080.53</v>
      </c>
      <c r="I44" s="48"/>
      <c r="J44" s="52"/>
    </row>
    <row r="45" s="1" customFormat="1" customHeight="1" spans="1:10">
      <c r="A45" s="14">
        <v>4</v>
      </c>
      <c r="B45" s="15" t="s">
        <v>51</v>
      </c>
      <c r="C45" s="39"/>
      <c r="D45" s="40"/>
      <c r="E45" s="39"/>
      <c r="F45" s="16"/>
      <c r="G45" s="16"/>
      <c r="H45" s="16"/>
      <c r="I45" s="40"/>
      <c r="J45" s="50" t="s">
        <v>52</v>
      </c>
    </row>
    <row r="46" s="1" customFormat="1" customHeight="1" spans="1:10">
      <c r="A46" s="14"/>
      <c r="B46" s="15"/>
      <c r="C46" s="39"/>
      <c r="D46" s="40"/>
      <c r="E46" s="39"/>
      <c r="F46" s="16"/>
      <c r="G46" s="16"/>
      <c r="H46" s="16"/>
      <c r="I46" s="40"/>
      <c r="J46" s="51"/>
    </row>
    <row r="47" s="1" customFormat="1" customHeight="1" spans="1:10">
      <c r="A47" s="14"/>
      <c r="B47" s="15"/>
      <c r="C47" s="16"/>
      <c r="D47" s="14"/>
      <c r="E47" s="39"/>
      <c r="F47" s="16"/>
      <c r="G47" s="16"/>
      <c r="H47" s="16"/>
      <c r="I47" s="40"/>
      <c r="J47" s="51"/>
    </row>
    <row r="48" s="1" customFormat="1" customHeight="1" spans="1:10">
      <c r="A48" s="14"/>
      <c r="B48" s="15"/>
      <c r="C48" s="16"/>
      <c r="D48" s="14"/>
      <c r="E48" s="39"/>
      <c r="F48" s="16"/>
      <c r="G48" s="16"/>
      <c r="H48" s="16"/>
      <c r="I48" s="40"/>
      <c r="J48" s="51"/>
    </row>
    <row r="49" s="2" customFormat="1" customHeight="1" spans="1:10">
      <c r="A49" s="18"/>
      <c r="B49" s="19" t="s">
        <v>53</v>
      </c>
      <c r="C49" s="20">
        <f>SUM(C45)</f>
        <v>0</v>
      </c>
      <c r="D49" s="20">
        <f>SUM(D45)</f>
        <v>0</v>
      </c>
      <c r="E49" s="20">
        <f t="shared" ref="E49:H49" si="4">SUM(E45:E48)</f>
        <v>0</v>
      </c>
      <c r="F49" s="20">
        <f t="shared" si="4"/>
        <v>0</v>
      </c>
      <c r="G49" s="20">
        <f>SUM(G45:G46)</f>
        <v>0</v>
      </c>
      <c r="H49" s="20">
        <f t="shared" si="4"/>
        <v>0</v>
      </c>
      <c r="I49" s="48"/>
      <c r="J49" s="52"/>
    </row>
    <row r="50" s="1" customFormat="1" customHeight="1" spans="1:10">
      <c r="A50" s="21">
        <v>5</v>
      </c>
      <c r="B50" s="22" t="s">
        <v>54</v>
      </c>
      <c r="C50" s="41"/>
      <c r="D50" s="42"/>
      <c r="E50" s="41"/>
      <c r="F50" s="16"/>
      <c r="G50" s="16"/>
      <c r="H50" s="16"/>
      <c r="I50" s="40"/>
      <c r="J50" s="46" t="s">
        <v>55</v>
      </c>
    </row>
    <row r="51" s="1" customFormat="1" customHeight="1" spans="1:10">
      <c r="A51" s="24"/>
      <c r="B51" s="25"/>
      <c r="C51" s="43"/>
      <c r="D51" s="44"/>
      <c r="E51" s="41"/>
      <c r="F51" s="16"/>
      <c r="G51" s="16"/>
      <c r="H51" s="16"/>
      <c r="I51" s="40"/>
      <c r="J51" s="47"/>
    </row>
    <row r="52" s="1" customFormat="1" customHeight="1" spans="1:10">
      <c r="A52" s="24"/>
      <c r="B52" s="25"/>
      <c r="C52" s="43"/>
      <c r="D52" s="44"/>
      <c r="E52" s="41"/>
      <c r="F52" s="16"/>
      <c r="G52" s="16"/>
      <c r="H52" s="16"/>
      <c r="I52" s="40"/>
      <c r="J52" s="47"/>
    </row>
    <row r="53" s="2" customFormat="1" customHeight="1" spans="1:10">
      <c r="A53" s="18"/>
      <c r="B53" s="19" t="s">
        <v>56</v>
      </c>
      <c r="C53" s="20">
        <f>SUM(C50)</f>
        <v>0</v>
      </c>
      <c r="D53" s="20">
        <f>SUM(D50)</f>
        <v>0</v>
      </c>
      <c r="E53" s="20">
        <f t="shared" ref="E53:H53" si="5">SUM(E50:E52)</f>
        <v>0</v>
      </c>
      <c r="F53" s="20">
        <f t="shared" si="5"/>
        <v>0</v>
      </c>
      <c r="G53" s="20">
        <f>SUM(G50:G51)</f>
        <v>0</v>
      </c>
      <c r="H53" s="20">
        <f t="shared" si="5"/>
        <v>0</v>
      </c>
      <c r="I53" s="48"/>
      <c r="J53" s="49"/>
    </row>
    <row r="54" s="1" customFormat="1" customHeight="1" spans="1:10">
      <c r="A54" s="14">
        <v>6</v>
      </c>
      <c r="B54" s="15" t="s">
        <v>57</v>
      </c>
      <c r="C54" s="16"/>
      <c r="D54" s="17"/>
      <c r="E54" s="16"/>
      <c r="F54" s="16"/>
      <c r="G54" s="16"/>
      <c r="H54" s="16"/>
      <c r="I54" s="40"/>
      <c r="J54" s="46" t="s">
        <v>58</v>
      </c>
    </row>
    <row r="55" s="1" customFormat="1" customHeight="1" spans="1:10">
      <c r="A55" s="14"/>
      <c r="B55" s="15"/>
      <c r="C55" s="16"/>
      <c r="D55" s="17"/>
      <c r="E55" s="16"/>
      <c r="F55" s="16"/>
      <c r="G55" s="16"/>
      <c r="H55" s="16"/>
      <c r="I55" s="40"/>
      <c r="J55" s="51"/>
    </row>
    <row r="56" s="1" customFormat="1" customHeight="1" spans="1:10">
      <c r="A56" s="14"/>
      <c r="B56" s="15"/>
      <c r="C56" s="16"/>
      <c r="D56" s="17"/>
      <c r="E56" s="16"/>
      <c r="F56" s="16"/>
      <c r="G56" s="16"/>
      <c r="H56" s="16"/>
      <c r="I56" s="40"/>
      <c r="J56" s="51"/>
    </row>
    <row r="57" s="1" customFormat="1" customHeight="1" spans="1:10">
      <c r="A57" s="14"/>
      <c r="B57" s="15"/>
      <c r="C57" s="16"/>
      <c r="D57" s="17"/>
      <c r="E57" s="16"/>
      <c r="F57" s="16"/>
      <c r="G57" s="16"/>
      <c r="H57" s="16"/>
      <c r="I57" s="40"/>
      <c r="J57" s="51"/>
    </row>
    <row r="58" s="2" customFormat="1" customHeight="1" spans="1:10">
      <c r="A58" s="18"/>
      <c r="B58" s="19" t="s">
        <v>59</v>
      </c>
      <c r="C58" s="20">
        <f>SUM(C54)</f>
        <v>0</v>
      </c>
      <c r="D58" s="20">
        <f>SUM(D54)</f>
        <v>0</v>
      </c>
      <c r="E58" s="20">
        <f>SUM(E54)</f>
        <v>0</v>
      </c>
      <c r="F58" s="20">
        <f t="shared" ref="F58:H58" si="6">SUM(F54:F57)</f>
        <v>0</v>
      </c>
      <c r="G58" s="20">
        <f t="shared" si="6"/>
        <v>0</v>
      </c>
      <c r="H58" s="20">
        <f t="shared" si="6"/>
        <v>0</v>
      </c>
      <c r="I58" s="48"/>
      <c r="J58" s="52"/>
    </row>
    <row r="59" s="1" customFormat="1" customHeight="1" spans="1:10">
      <c r="A59" s="14">
        <v>7</v>
      </c>
      <c r="B59" s="15" t="s">
        <v>60</v>
      </c>
      <c r="C59" s="16">
        <v>0</v>
      </c>
      <c r="D59" s="17"/>
      <c r="E59" s="16">
        <f>C59*D59</f>
        <v>0</v>
      </c>
      <c r="F59" s="16">
        <v>0</v>
      </c>
      <c r="G59" s="16">
        <v>0</v>
      </c>
      <c r="H59" s="16">
        <f t="shared" ref="H59:H62" si="7">F59+G59</f>
        <v>0</v>
      </c>
      <c r="I59" s="40"/>
      <c r="J59" s="53"/>
    </row>
    <row r="60" s="1" customFormat="1" customHeight="1" spans="1:10">
      <c r="A60" s="14"/>
      <c r="B60" s="15"/>
      <c r="C60" s="16"/>
      <c r="D60" s="17"/>
      <c r="E60" s="16"/>
      <c r="F60" s="16">
        <v>0</v>
      </c>
      <c r="G60" s="16">
        <v>0</v>
      </c>
      <c r="H60" s="16">
        <f t="shared" si="7"/>
        <v>0</v>
      </c>
      <c r="I60" s="40"/>
      <c r="J60" s="54"/>
    </row>
    <row r="61" s="1" customFormat="1" customHeight="1" spans="1:10">
      <c r="A61" s="14"/>
      <c r="B61" s="15"/>
      <c r="C61" s="16"/>
      <c r="D61" s="17"/>
      <c r="E61" s="16"/>
      <c r="F61" s="16">
        <v>0</v>
      </c>
      <c r="G61" s="16">
        <v>0</v>
      </c>
      <c r="H61" s="16">
        <f t="shared" si="7"/>
        <v>0</v>
      </c>
      <c r="I61" s="40"/>
      <c r="J61" s="54"/>
    </row>
    <row r="62" s="1" customFormat="1" customHeight="1" spans="1:10">
      <c r="A62" s="14"/>
      <c r="B62" s="15"/>
      <c r="C62" s="16"/>
      <c r="D62" s="17"/>
      <c r="E62" s="16"/>
      <c r="F62" s="16">
        <v>0</v>
      </c>
      <c r="G62" s="16">
        <v>0</v>
      </c>
      <c r="H62" s="16">
        <f t="shared" si="7"/>
        <v>0</v>
      </c>
      <c r="I62" s="40"/>
      <c r="J62" s="54"/>
    </row>
    <row r="63" s="2" customFormat="1" customHeight="1" spans="1:10">
      <c r="A63" s="18"/>
      <c r="B63" s="19" t="s">
        <v>61</v>
      </c>
      <c r="C63" s="20">
        <f>SUM(C59)</f>
        <v>0</v>
      </c>
      <c r="D63" s="20">
        <f>SUM(D59)</f>
        <v>0</v>
      </c>
      <c r="E63" s="20">
        <f>SUM(E59)</f>
        <v>0</v>
      </c>
      <c r="F63" s="20">
        <f t="shared" ref="F63:H63" si="8">SUM(F59:F62)</f>
        <v>0</v>
      </c>
      <c r="G63" s="20">
        <f t="shared" si="8"/>
        <v>0</v>
      </c>
      <c r="H63" s="20">
        <f t="shared" si="8"/>
        <v>0</v>
      </c>
      <c r="I63" s="48"/>
      <c r="J63" s="55"/>
    </row>
    <row r="64" s="1" customFormat="1" customHeight="1" spans="1:10">
      <c r="A64" s="14">
        <v>8</v>
      </c>
      <c r="B64" s="15" t="s">
        <v>62</v>
      </c>
      <c r="C64" s="16">
        <v>0</v>
      </c>
      <c r="D64" s="17"/>
      <c r="E64" s="16">
        <f>C64*D64</f>
        <v>0</v>
      </c>
      <c r="F64" s="16">
        <v>0</v>
      </c>
      <c r="G64" s="16">
        <v>0</v>
      </c>
      <c r="H64" s="16">
        <f t="shared" ref="H64:H69" si="9">F64+G64</f>
        <v>0</v>
      </c>
      <c r="I64" s="40"/>
      <c r="J64" s="50" t="s">
        <v>63</v>
      </c>
    </row>
    <row r="65" s="1" customFormat="1" customHeight="1" spans="1:10">
      <c r="A65" s="14"/>
      <c r="B65" s="15"/>
      <c r="C65" s="16"/>
      <c r="D65" s="17"/>
      <c r="E65" s="16"/>
      <c r="F65" s="16">
        <v>0</v>
      </c>
      <c r="G65" s="16">
        <v>0</v>
      </c>
      <c r="H65" s="16">
        <f t="shared" si="9"/>
        <v>0</v>
      </c>
      <c r="I65" s="40"/>
      <c r="J65" s="51"/>
    </row>
    <row r="66" s="2" customFormat="1" customHeight="1" spans="1:10">
      <c r="A66" s="18"/>
      <c r="B66" s="19" t="s">
        <v>64</v>
      </c>
      <c r="C66" s="20">
        <f>SUM(C64)</f>
        <v>0</v>
      </c>
      <c r="D66" s="20">
        <f>SUM(D64)</f>
        <v>0</v>
      </c>
      <c r="E66" s="20">
        <f>SUM(E64)</f>
        <v>0</v>
      </c>
      <c r="F66" s="20">
        <f t="shared" ref="F66:H66" si="10">SUM(F64:F65)</f>
        <v>0</v>
      </c>
      <c r="G66" s="20">
        <f t="shared" si="10"/>
        <v>0</v>
      </c>
      <c r="H66" s="20">
        <f t="shared" si="10"/>
        <v>0</v>
      </c>
      <c r="I66" s="48"/>
      <c r="J66" s="52"/>
    </row>
    <row r="67" s="1" customFormat="1" customHeight="1" spans="1:10">
      <c r="A67" s="14">
        <v>9</v>
      </c>
      <c r="B67" s="15" t="s">
        <v>65</v>
      </c>
      <c r="C67" s="16">
        <v>0</v>
      </c>
      <c r="D67" s="17"/>
      <c r="E67" s="16">
        <f>C67*D67</f>
        <v>0</v>
      </c>
      <c r="F67" s="16">
        <v>0</v>
      </c>
      <c r="G67" s="16">
        <v>0</v>
      </c>
      <c r="H67" s="16">
        <f>H2</f>
        <v>0</v>
      </c>
      <c r="I67" s="40"/>
      <c r="J67" s="46" t="s">
        <v>66</v>
      </c>
    </row>
    <row r="68" s="1" customFormat="1" customHeight="1" spans="1:10">
      <c r="A68" s="14"/>
      <c r="B68" s="15"/>
      <c r="C68" s="16"/>
      <c r="D68" s="17"/>
      <c r="E68" s="16"/>
      <c r="F68" s="16">
        <v>0</v>
      </c>
      <c r="G68" s="16">
        <v>0</v>
      </c>
      <c r="H68" s="16">
        <f t="shared" si="9"/>
        <v>0</v>
      </c>
      <c r="I68" s="40"/>
      <c r="J68" s="47"/>
    </row>
    <row r="69" s="1" customFormat="1" customHeight="1" spans="1:10">
      <c r="A69" s="14"/>
      <c r="B69" s="15"/>
      <c r="C69" s="16"/>
      <c r="D69" s="17"/>
      <c r="E69" s="16"/>
      <c r="F69" s="16">
        <v>0</v>
      </c>
      <c r="G69" s="16">
        <v>0</v>
      </c>
      <c r="H69" s="16">
        <f t="shared" si="9"/>
        <v>0</v>
      </c>
      <c r="I69" s="40"/>
      <c r="J69" s="47"/>
    </row>
    <row r="70" s="2" customFormat="1" customHeight="1" spans="1:10">
      <c r="A70" s="18"/>
      <c r="B70" s="19" t="s">
        <v>67</v>
      </c>
      <c r="C70" s="20">
        <f>SUM(C67)</f>
        <v>0</v>
      </c>
      <c r="D70" s="20">
        <f>SUM(D67)</f>
        <v>0</v>
      </c>
      <c r="E70" s="20">
        <f>SUM(E67)</f>
        <v>0</v>
      </c>
      <c r="F70" s="20">
        <f t="shared" ref="F70:H70" si="11">SUM(F67:F69)</f>
        <v>0</v>
      </c>
      <c r="G70" s="20">
        <f t="shared" si="11"/>
        <v>0</v>
      </c>
      <c r="H70" s="20">
        <f t="shared" si="11"/>
        <v>0</v>
      </c>
      <c r="I70" s="48"/>
      <c r="J70" s="49"/>
    </row>
    <row r="71" s="1" customFormat="1" customHeight="1" spans="1:10">
      <c r="A71" s="21">
        <v>10</v>
      </c>
      <c r="B71" s="15" t="s">
        <v>68</v>
      </c>
      <c r="C71" s="16">
        <v>0</v>
      </c>
      <c r="D71" s="17"/>
      <c r="E71" s="16">
        <f>C71*D71</f>
        <v>0</v>
      </c>
      <c r="F71" s="31"/>
      <c r="G71" s="32"/>
      <c r="H71" s="33"/>
      <c r="I71" s="40"/>
      <c r="J71" s="53"/>
    </row>
    <row r="72" s="1" customFormat="1" customHeight="1" spans="1:10">
      <c r="A72" s="24"/>
      <c r="B72" s="15"/>
      <c r="C72" s="16"/>
      <c r="D72" s="17"/>
      <c r="E72" s="16"/>
      <c r="F72" s="34"/>
      <c r="G72" s="35"/>
      <c r="H72" s="33"/>
      <c r="I72" s="40"/>
      <c r="J72" s="54"/>
    </row>
    <row r="73" s="2" customFormat="1" customHeight="1" spans="1:10">
      <c r="A73" s="18"/>
      <c r="B73" s="19" t="s">
        <v>69</v>
      </c>
      <c r="C73" s="20">
        <f>SUM(C71)</f>
        <v>0</v>
      </c>
      <c r="D73" s="20">
        <f>SUM(D71)</f>
        <v>0</v>
      </c>
      <c r="E73" s="20">
        <f>SUM(E71)</f>
        <v>0</v>
      </c>
      <c r="F73" s="20">
        <f>SUM(F71:F72)</f>
        <v>0</v>
      </c>
      <c r="G73" s="20">
        <f>SUM(G71:G72)</f>
        <v>0</v>
      </c>
      <c r="H73" s="20">
        <f>SUM(H71:H72)</f>
        <v>0</v>
      </c>
      <c r="I73" s="48"/>
      <c r="J73" s="55"/>
    </row>
    <row r="74" s="1" customFormat="1" customHeight="1" spans="1:10">
      <c r="A74" s="18"/>
      <c r="B74" s="19" t="s">
        <v>70</v>
      </c>
      <c r="C74" s="20">
        <f t="shared" ref="C74:H74" si="12">SUM(C73,C70,C66,C63,C58,C53,C49,C44,C16,C13)</f>
        <v>0</v>
      </c>
      <c r="D74" s="20">
        <f t="shared" si="12"/>
        <v>0</v>
      </c>
      <c r="E74" s="20">
        <f t="shared" si="12"/>
        <v>0</v>
      </c>
      <c r="F74" s="20">
        <f t="shared" si="12"/>
        <v>6176.56</v>
      </c>
      <c r="G74" s="20">
        <f>SUM(G73,G70,G66,G63,G58,G53,G49,G44,G16,G13)</f>
        <v>903.97</v>
      </c>
      <c r="H74" s="20">
        <f t="shared" si="12"/>
        <v>7080.53</v>
      </c>
      <c r="I74" s="48"/>
      <c r="J74" s="63"/>
    </row>
    <row r="75" s="1" customFormat="1" customHeight="1" spans="1:3">
      <c r="A75" s="3"/>
      <c r="C75" s="4"/>
    </row>
    <row r="76" s="1" customFormat="1" customHeight="1" spans="1:3">
      <c r="A76" s="3"/>
      <c r="C76" s="4"/>
    </row>
    <row r="77" s="1" customFormat="1" customHeight="1" spans="1:3">
      <c r="A77" s="3"/>
      <c r="C77" s="4"/>
    </row>
    <row r="78" s="1" customFormat="1" customHeight="1" spans="1:9">
      <c r="A78" s="56" t="s">
        <v>71</v>
      </c>
      <c r="B78" s="57"/>
      <c r="C78" s="58" t="s">
        <v>72</v>
      </c>
      <c r="D78" s="58"/>
      <c r="E78" s="58" t="s">
        <v>73</v>
      </c>
      <c r="F78" s="58"/>
      <c r="G78" s="58" t="s">
        <v>74</v>
      </c>
      <c r="H78" s="58"/>
      <c r="I78" s="64" t="s">
        <v>75</v>
      </c>
    </row>
    <row r="79" s="1" customFormat="1" customHeight="1" spans="1:9">
      <c r="A79" s="59">
        <f>E74</f>
        <v>0</v>
      </c>
      <c r="B79" s="60"/>
      <c r="C79" s="60">
        <f>H74</f>
        <v>7080.53</v>
      </c>
      <c r="D79" s="60"/>
      <c r="E79" s="60">
        <f>F74</f>
        <v>6176.56</v>
      </c>
      <c r="F79" s="60"/>
      <c r="G79" s="60">
        <f>G74</f>
        <v>903.97</v>
      </c>
      <c r="H79" s="60"/>
      <c r="I79" s="65">
        <f>A79-C79</f>
        <v>-7080.53</v>
      </c>
    </row>
    <row r="80" s="1" customFormat="1" customHeight="1" spans="1:3">
      <c r="A80" s="3"/>
      <c r="C80" s="4"/>
    </row>
    <row r="81" s="1" customFormat="1" customHeight="1" spans="1:9">
      <c r="A81" s="61" t="s">
        <v>76</v>
      </c>
      <c r="B81" s="2"/>
      <c r="C81" s="62" t="s">
        <v>77</v>
      </c>
      <c r="D81" s="61"/>
      <c r="E81" s="61" t="s">
        <v>78</v>
      </c>
      <c r="F81" s="61"/>
      <c r="G81" s="61" t="s">
        <v>79</v>
      </c>
      <c r="H81" s="61"/>
      <c r="I81" s="2"/>
    </row>
    <row r="82" s="1" customFormat="1" customHeight="1" spans="1:3">
      <c r="A82" s="3"/>
      <c r="C82" s="4"/>
    </row>
    <row r="83" s="1" customFormat="1" customHeight="1" spans="1:9">
      <c r="A83" s="3"/>
      <c r="C83" s="4"/>
      <c r="I83" s="66"/>
    </row>
  </sheetData>
  <mergeCells count="70">
    <mergeCell ref="C2:H2"/>
    <mergeCell ref="C6:E6"/>
    <mergeCell ref="F6:I6"/>
    <mergeCell ref="A78:B78"/>
    <mergeCell ref="C78:D78"/>
    <mergeCell ref="E78:F78"/>
    <mergeCell ref="G78:H78"/>
    <mergeCell ref="A79:B79"/>
    <mergeCell ref="C79:D79"/>
    <mergeCell ref="E79:F79"/>
    <mergeCell ref="G79:H79"/>
    <mergeCell ref="A6:A7"/>
    <mergeCell ref="A8:A12"/>
    <mergeCell ref="A14:A15"/>
    <mergeCell ref="A17:A43"/>
    <mergeCell ref="A45:A46"/>
    <mergeCell ref="A50:A51"/>
    <mergeCell ref="A54:A57"/>
    <mergeCell ref="A59:A62"/>
    <mergeCell ref="A64:A65"/>
    <mergeCell ref="A67:A69"/>
    <mergeCell ref="A71:A72"/>
    <mergeCell ref="B6:B7"/>
    <mergeCell ref="B8:B12"/>
    <mergeCell ref="B14:B15"/>
    <mergeCell ref="B17:B43"/>
    <mergeCell ref="B45:B46"/>
    <mergeCell ref="B50:B51"/>
    <mergeCell ref="B54:B57"/>
    <mergeCell ref="B59:B62"/>
    <mergeCell ref="B64:B65"/>
    <mergeCell ref="B67:B69"/>
    <mergeCell ref="B71:B72"/>
    <mergeCell ref="C8:C12"/>
    <mergeCell ref="C14:C15"/>
    <mergeCell ref="C17:C21"/>
    <mergeCell ref="C54:C57"/>
    <mergeCell ref="C59:C62"/>
    <mergeCell ref="C64:C65"/>
    <mergeCell ref="C67:C69"/>
    <mergeCell ref="C71:C72"/>
    <mergeCell ref="D8:D12"/>
    <mergeCell ref="D14:D15"/>
    <mergeCell ref="D17:D21"/>
    <mergeCell ref="D54:D57"/>
    <mergeCell ref="D59:D62"/>
    <mergeCell ref="D64:D65"/>
    <mergeCell ref="D67:D69"/>
    <mergeCell ref="D71:D72"/>
    <mergeCell ref="E8:E12"/>
    <mergeCell ref="E14:E15"/>
    <mergeCell ref="E17:E21"/>
    <mergeCell ref="E54:E57"/>
    <mergeCell ref="E59:E62"/>
    <mergeCell ref="E64:E65"/>
    <mergeCell ref="E67:E69"/>
    <mergeCell ref="E71:E72"/>
    <mergeCell ref="J4:J5"/>
    <mergeCell ref="J6:J7"/>
    <mergeCell ref="J8:J13"/>
    <mergeCell ref="J14:J16"/>
    <mergeCell ref="J17:J44"/>
    <mergeCell ref="J45:J49"/>
    <mergeCell ref="J50:J53"/>
    <mergeCell ref="J54:J58"/>
    <mergeCell ref="J59:J63"/>
    <mergeCell ref="J64:J66"/>
    <mergeCell ref="J67:J70"/>
    <mergeCell ref="J71:J73"/>
    <mergeCell ref="H4:I5"/>
  </mergeCells>
  <pageMargins left="0.75" right="0.75" top="1" bottom="1" header="0.511805555555556" footer="0.511805555555556"/>
  <pageSetup paperSize="9" scale="5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胡雨涵</cp:lastModifiedBy>
  <dcterms:created xsi:type="dcterms:W3CDTF">2018-03-22T14:40:00Z</dcterms:created>
  <dcterms:modified xsi:type="dcterms:W3CDTF">2018-04-17T05:59:04Z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2052-10.1.0.7223</vt:lpwstr>
  </property>
</Properties>
</file>