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185" yWindow="480" windowWidth="20730" windowHeight="11760"/>
  </bookViews>
  <sheets>
    <sheet name="员工差旅明细" sheetId="2" r:id="rId1"/>
    <sheet name="员工报销明细" sheetId="3" r:id="rId2"/>
  </sheets>
  <definedNames>
    <definedName name="_xlnm.Print_Area" localSheetId="0">员工差旅明细!$A$1:$K$40</definedName>
  </definedNames>
  <calcPr calcId="114210" concurrentCalc="0"/>
</workbook>
</file>

<file path=xl/calcChain.xml><?xml version="1.0" encoding="utf-8"?>
<calcChain xmlns="http://schemas.openxmlformats.org/spreadsheetml/2006/main">
  <c r="H21" i="2"/>
  <c r="H46" i="3"/>
  <c r="H47"/>
  <c r="G46"/>
  <c r="F46"/>
  <c r="E46"/>
  <c r="D46"/>
  <c r="C46"/>
  <c r="E27"/>
  <c r="E22"/>
  <c r="E24"/>
  <c r="D24"/>
  <c r="C24"/>
  <c r="J31" i="2"/>
  <c r="I39"/>
  <c r="G14"/>
  <c r="G19"/>
  <c r="G20"/>
  <c r="J34"/>
  <c r="J32"/>
  <c r="F32"/>
  <c r="F31"/>
  <c r="F27" i="3"/>
  <c r="F44"/>
  <c r="F40"/>
  <c r="F37"/>
  <c r="F32"/>
  <c r="F24"/>
  <c r="F21"/>
  <c r="F16"/>
  <c r="F13"/>
  <c r="F47"/>
  <c r="E52"/>
  <c r="G44"/>
  <c r="G40"/>
  <c r="G37"/>
  <c r="G32"/>
  <c r="G24"/>
  <c r="G21"/>
  <c r="D21"/>
  <c r="C21"/>
  <c r="G16"/>
  <c r="D16"/>
  <c r="C16"/>
  <c r="G13"/>
  <c r="D13"/>
  <c r="C13"/>
  <c r="G47"/>
  <c r="G52"/>
  <c r="H26"/>
  <c r="H15"/>
  <c r="D44"/>
  <c r="C44"/>
  <c r="D40"/>
  <c r="C40"/>
  <c r="D37"/>
  <c r="C37"/>
  <c r="D32"/>
  <c r="C32"/>
  <c r="D27"/>
  <c r="C27"/>
  <c r="E8"/>
  <c r="E13"/>
  <c r="C52"/>
  <c r="E41"/>
  <c r="E44"/>
  <c r="E38"/>
  <c r="E40"/>
  <c r="E33"/>
  <c r="E37"/>
  <c r="E28"/>
  <c r="E32"/>
  <c r="E17"/>
  <c r="E21"/>
  <c r="E14"/>
  <c r="E16"/>
  <c r="E47"/>
  <c r="A52"/>
  <c r="I52"/>
  <c r="D47"/>
  <c r="C47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2"/>
  <c r="H23"/>
  <c r="H24"/>
  <c r="H17"/>
  <c r="H18"/>
  <c r="H19"/>
  <c r="H20"/>
  <c r="H21"/>
  <c r="H14"/>
  <c r="H16"/>
  <c r="H8"/>
  <c r="H9"/>
  <c r="H10"/>
  <c r="H11"/>
  <c r="H12"/>
  <c r="H13"/>
  <c r="B24" i="2"/>
  <c r="I21"/>
  <c r="G24"/>
  <c r="K24"/>
  <c r="G21"/>
</calcChain>
</file>

<file path=xl/sharedStrings.xml><?xml version="1.0" encoding="utf-8"?>
<sst xmlns="http://schemas.openxmlformats.org/spreadsheetml/2006/main" count="119" uniqueCount="103">
  <si>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</si>
  <si>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</si>
  <si>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</si>
  <si>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</si>
  <si>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</si>
  <si>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</si>
  <si>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</si>
  <si>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</si>
  <si>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</si>
  <si>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</si>
  <si>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</si>
  <si>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</si>
  <si>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</si>
  <si>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</si>
  <si>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</si>
  <si>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</si>
  <si>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</si>
  <si>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</si>
  <si>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</si>
  <si>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</si>
  <si>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</si>
  <si>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</si>
  <si>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</si>
  <si>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</si>
  <si>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</si>
  <si>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</si>
  <si>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</si>
  <si>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</si>
  <si>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</si>
  <si>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</si>
  <si>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</si>
  <si>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</si>
  <si>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</si>
  <si>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</si>
  <si>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</si>
  <si>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</si>
  <si>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</si>
  <si>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</si>
  <si>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</si>
  <si>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</si>
  <si>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</si>
  <si>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</si>
  <si>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</si>
  <si>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</si>
  <si>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</si>
  <si>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</si>
  <si>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</si>
  <si>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</si>
  <si>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</si>
  <si>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</si>
  <si>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</si>
  <si>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</si>
  <si>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</si>
  <si>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</si>
  <si>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</si>
  <si>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</si>
  <si>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</si>
  <si>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</si>
  <si>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</si>
  <si>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</si>
  <si>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</si>
  <si>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</si>
  <si>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</si>
  <si>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</si>
  <si>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</si>
  <si>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</si>
  <si>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</si>
  <si>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</si>
  <si>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</si>
  <si>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</si>
  <si>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</si>
  <si>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</si>
  <si>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</si>
  <si>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</si>
  <si>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</si>
  <si>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</si>
  <si>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</si>
  <si>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</si>
  <si>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</si>
  <si>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</si>
  <si>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</si>
  <si>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</si>
  <si>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</si>
  <si>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</si>
  <si>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</si>
  <si>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</si>
  <si>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</si>
  <si>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</si>
  <si>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上会费</t>
    <phoneticPr fontId="1" type="noConversion"/>
  </si>
  <si>
    <t>助理</t>
    <phoneticPr fontId="1" type="noConversion"/>
  </si>
  <si>
    <t>快递</t>
    <phoneticPr fontId="1" type="noConversion"/>
  </si>
  <si>
    <t>快递文件给上汽通用</t>
    <phoneticPr fontId="1" type="noConversion"/>
  </si>
  <si>
    <t>快递费用合计</t>
    <phoneticPr fontId="1" type="noConversion"/>
  </si>
  <si>
    <t>上海</t>
    <phoneticPr fontId="1" type="noConversion"/>
  </si>
  <si>
    <t>HMOA-171210-SWM615</t>
    <phoneticPr fontId="1" type="noConversion"/>
  </si>
  <si>
    <t>林瑜洁</t>
    <rPh sb="0" eb="1">
      <t>lin'yu'jie</t>
    </rPh>
    <phoneticPr fontId="1" type="noConversion"/>
  </si>
  <si>
    <t>2017.12.10-12.12</t>
    <phoneticPr fontId="1" type="noConversion"/>
  </si>
  <si>
    <t>12.12洲际酒店-康得思</t>
    <rPh sb="5" eb="6">
      <t>zhou'ji'jiu'dian</t>
    </rPh>
    <rPh sb="10" eb="11">
      <t>kang'de's</t>
    </rPh>
    <phoneticPr fontId="1" type="noConversion"/>
  </si>
  <si>
    <t>12.10-12.12</t>
    <phoneticPr fontId="1" type="noConversion"/>
  </si>
  <si>
    <t>12.10周日</t>
    <rPh sb="5" eb="6">
      <t>zhou'r</t>
    </rPh>
    <phoneticPr fontId="1" type="noConversion"/>
  </si>
  <si>
    <t>12.10午餐</t>
    <rPh sb="5" eb="6">
      <t>wu'can</t>
    </rPh>
    <phoneticPr fontId="1" type="noConversion"/>
  </si>
  <si>
    <t>12.10晚餐</t>
    <rPh sb="5" eb="6">
      <t>wan'can</t>
    </rPh>
    <phoneticPr fontId="1" type="noConversion"/>
  </si>
  <si>
    <t>12.11餐费</t>
    <rPh sb="5" eb="6">
      <t>wan'c</t>
    </rPh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</si>
</sst>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>
    <font>
      <sz val="11"/>
      <color theme="1"/>
      <name val="DengXian"/>
      <charset val="134"/>
    </font>
    <font>
      <sz val="9"/>
      <name val="DengXian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DengXian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DengXian"/>
      <charset val="134"/>
    </font>
    <font>
      <sz val="10"/>
      <color indexed="8"/>
      <name val="DengXian"/>
      <charset val="134"/>
    </font>
    <font>
      <sz val="10"/>
      <color indexed="8"/>
      <name val="DengXian"/>
      <charset val="134"/>
    </font>
    <font>
      <b/>
      <sz val="11"/>
      <color indexed="8"/>
      <name val="DengXian"/>
      <charset val="134"/>
    </font>
    <font>
      <sz val="9"/>
      <color indexed="8"/>
      <name val="微软雅黑"/>
      <family val="2"/>
      <charset val="134"/>
    </font>
    <font>
      <sz val="11"/>
      <color theme="1"/>
      <name val="DengXian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1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6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5" xfId="2" applyFont="1" applyBorder="1">
      <alignment vertical="center"/>
    </xf>
    <xf numFmtId="0" fontId="9" fillId="0" borderId="6" xfId="2" applyFont="1" applyBorder="1">
      <alignment vertical="center"/>
    </xf>
    <xf numFmtId="0" fontId="9" fillId="0" borderId="0" xfId="2" applyFont="1">
      <alignment vertical="center"/>
    </xf>
    <xf numFmtId="0" fontId="10" fillId="0" borderId="7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40" fontId="14" fillId="0" borderId="0" xfId="0" applyNumberFormat="1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0" fontId="9" fillId="0" borderId="3" xfId="2" applyFont="1" applyBorder="1" applyAlignment="1">
      <alignment horizontal="right" vertical="center"/>
    </xf>
    <xf numFmtId="0" fontId="9" fillId="0" borderId="6" xfId="2" applyFont="1" applyBorder="1" applyAlignment="1">
      <alignment horizontal="right" vertical="center"/>
    </xf>
    <xf numFmtId="0" fontId="9" fillId="7" borderId="6" xfId="2" applyFont="1" applyFill="1" applyBorder="1" applyAlignment="1">
      <alignment horizontal="center" vertical="center"/>
    </xf>
    <xf numFmtId="0" fontId="9" fillId="0" borderId="6" xfId="2" applyFont="1" applyFill="1" applyBorder="1">
      <alignment vertical="center"/>
    </xf>
    <xf numFmtId="0" fontId="9" fillId="3" borderId="7" xfId="2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40" fontId="11" fillId="5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40" fontId="0" fillId="0" borderId="10" xfId="0" applyNumberFormat="1" applyBorder="1" applyAlignment="1">
      <alignment horizontal="right" vertical="center"/>
    </xf>
    <xf numFmtId="179" fontId="9" fillId="3" borderId="7" xfId="2" applyNumberFormat="1" applyFont="1" applyFill="1" applyBorder="1" applyAlignment="1">
      <alignment horizontal="center" vertical="center"/>
    </xf>
    <xf numFmtId="179" fontId="9" fillId="3" borderId="8" xfId="2" applyNumberFormat="1" applyFont="1" applyFill="1" applyBorder="1" applyAlignment="1">
      <alignment horizontal="center" vertical="center"/>
    </xf>
    <xf numFmtId="179" fontId="16" fillId="0" borderId="0" xfId="2" applyNumberFormat="1">
      <alignment vertical="center"/>
    </xf>
    <xf numFmtId="179" fontId="7" fillId="0" borderId="0" xfId="2" applyNumberFormat="1" applyFont="1">
      <alignment vertical="center"/>
    </xf>
    <xf numFmtId="179" fontId="9" fillId="7" borderId="6" xfId="2" applyNumberFormat="1" applyFont="1" applyFill="1" applyBorder="1" applyAlignment="1">
      <alignment horizontal="center" vertical="center"/>
    </xf>
    <xf numFmtId="179" fontId="9" fillId="0" borderId="0" xfId="2" applyNumberFormat="1" applyFont="1">
      <alignment vertical="center"/>
    </xf>
    <xf numFmtId="179" fontId="0" fillId="0" borderId="0" xfId="0" applyNumberFormat="1">
      <alignment vertical="center"/>
    </xf>
    <xf numFmtId="179" fontId="9" fillId="3" borderId="11" xfId="2" applyNumberFormat="1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9" fillId="3" borderId="7" xfId="2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7" borderId="6" xfId="2" applyFont="1" applyFill="1" applyBorder="1" applyAlignment="1">
      <alignment horizontal="center" vertical="center"/>
    </xf>
    <xf numFmtId="0" fontId="9" fillId="7" borderId="14" xfId="2" applyFont="1" applyFill="1" applyBorder="1" applyAlignment="1">
      <alignment horizontal="center" vertical="center"/>
    </xf>
    <xf numFmtId="0" fontId="9" fillId="7" borderId="6" xfId="2" applyFont="1" applyFill="1" applyBorder="1" applyAlignment="1">
      <alignment horizontal="center" vertical="center" wrapText="1"/>
    </xf>
    <xf numFmtId="178" fontId="10" fillId="0" borderId="7" xfId="2" applyNumberFormat="1" applyFont="1" applyBorder="1" applyAlignment="1">
      <alignment horizontal="center" vertical="center"/>
    </xf>
    <xf numFmtId="178" fontId="10" fillId="0" borderId="8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179" fontId="9" fillId="3" borderId="7" xfId="2" applyNumberFormat="1" applyFont="1" applyFill="1" applyBorder="1" applyAlignment="1">
      <alignment horizontal="center" vertical="center"/>
    </xf>
    <xf numFmtId="179" fontId="9" fillId="3" borderId="8" xfId="2" applyNumberFormat="1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4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9" fillId="3" borderId="5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7" borderId="3" xfId="2" applyFont="1" applyFill="1" applyBorder="1" applyAlignment="1">
      <alignment horizontal="center" vertical="center"/>
    </xf>
    <xf numFmtId="0" fontId="9" fillId="7" borderId="12" xfId="2" applyFont="1" applyFill="1" applyBorder="1" applyAlignment="1">
      <alignment horizontal="center" vertical="center"/>
    </xf>
    <xf numFmtId="0" fontId="9" fillId="7" borderId="0" xfId="2" applyFont="1" applyFill="1" applyBorder="1" applyAlignment="1">
      <alignment horizontal="center" vertical="center"/>
    </xf>
    <xf numFmtId="0" fontId="9" fillId="7" borderId="13" xfId="2" applyFont="1" applyFill="1" applyBorder="1" applyAlignment="1">
      <alignment horizontal="center" vertical="center"/>
    </xf>
    <xf numFmtId="0" fontId="15" fillId="8" borderId="0" xfId="2" applyFont="1" applyFill="1" applyBorder="1" applyAlignment="1">
      <alignment horizontal="center" vertical="center"/>
    </xf>
    <xf numFmtId="58" fontId="9" fillId="7" borderId="0" xfId="2" applyNumberFormat="1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7" fontId="3" fillId="3" borderId="15" xfId="0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1025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40"/>
  <sheetViews>
    <sheetView tabSelected="1" topLeftCell="A6" zoomScale="107" zoomScaleNormal="107" zoomScalePageLayoutView="107" workbookViewId="0">
      <selection activeCell="K17" sqref="K17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style="73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4"/>
      <c r="C1" s="4"/>
      <c r="D1" s="4"/>
      <c r="E1" s="4"/>
      <c r="F1" s="69"/>
      <c r="G1" s="4"/>
      <c r="H1" s="4"/>
      <c r="I1" s="4"/>
      <c r="J1" s="4"/>
      <c r="K1" s="4"/>
    </row>
    <row r="3" spans="2:11" ht="18">
      <c r="B3" s="82" t="s">
        <v>70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>
      <c r="B4" s="5"/>
      <c r="C4" s="5"/>
      <c r="D4" s="5"/>
      <c r="E4" s="5"/>
      <c r="F4" s="70"/>
      <c r="G4" s="5"/>
      <c r="H4" s="5"/>
      <c r="I4" s="5"/>
      <c r="J4" s="5"/>
      <c r="K4" s="6"/>
    </row>
    <row r="5" spans="2:11" ht="20.100000000000001" customHeight="1">
      <c r="B5" s="7"/>
      <c r="C5" s="8"/>
      <c r="D5" s="45" t="s">
        <v>18</v>
      </c>
      <c r="E5" s="45"/>
      <c r="F5" s="102" t="s">
        <v>95</v>
      </c>
      <c r="G5" s="102"/>
      <c r="H5" s="45" t="s">
        <v>19</v>
      </c>
      <c r="I5" s="8"/>
      <c r="J5" s="102" t="s">
        <v>89</v>
      </c>
      <c r="K5" s="103"/>
    </row>
    <row r="6" spans="2:11" ht="20.100000000000001" customHeight="1">
      <c r="B6" s="9"/>
      <c r="C6" s="10"/>
      <c r="D6" s="11" t="s">
        <v>20</v>
      </c>
      <c r="E6" s="11"/>
      <c r="F6" s="104" t="s">
        <v>93</v>
      </c>
      <c r="G6" s="104"/>
      <c r="H6" s="11" t="s">
        <v>21</v>
      </c>
      <c r="I6" s="10"/>
      <c r="J6" s="104" t="s">
        <v>87</v>
      </c>
      <c r="K6" s="105"/>
    </row>
    <row r="7" spans="2:11" ht="20.100000000000001" customHeight="1">
      <c r="B7" s="9"/>
      <c r="C7" s="10"/>
      <c r="D7" s="11" t="s">
        <v>22</v>
      </c>
      <c r="E7" s="11"/>
      <c r="F7" s="106" t="s">
        <v>96</v>
      </c>
      <c r="G7" s="106"/>
      <c r="H7" s="11" t="s">
        <v>23</v>
      </c>
      <c r="I7" s="12"/>
      <c r="J7" s="107">
        <v>43083</v>
      </c>
      <c r="K7" s="105"/>
    </row>
    <row r="8" spans="2:11" ht="20.100000000000001" customHeight="1">
      <c r="B8" s="13"/>
      <c r="C8" s="14"/>
      <c r="D8" s="46"/>
      <c r="E8" s="46"/>
      <c r="F8" s="71"/>
      <c r="G8" s="47"/>
      <c r="H8" s="46" t="s">
        <v>79</v>
      </c>
      <c r="I8" s="48"/>
      <c r="J8" s="85" t="s">
        <v>94</v>
      </c>
      <c r="K8" s="84"/>
    </row>
    <row r="9" spans="2:11" ht="20.100000000000001" customHeight="1">
      <c r="B9" s="15"/>
      <c r="C9" s="15"/>
      <c r="D9" s="15"/>
      <c r="E9" s="15"/>
      <c r="F9" s="72"/>
      <c r="G9" s="15"/>
      <c r="H9" s="15"/>
      <c r="I9" s="15"/>
      <c r="J9" s="15"/>
      <c r="K9" s="15"/>
    </row>
    <row r="10" spans="2:11" ht="20.100000000000001" customHeight="1">
      <c r="B10" s="91" t="s">
        <v>24</v>
      </c>
      <c r="C10" s="92"/>
      <c r="D10" s="16" t="s">
        <v>25</v>
      </c>
      <c r="E10" s="76" t="s">
        <v>26</v>
      </c>
      <c r="F10" s="78"/>
      <c r="G10" s="17" t="s">
        <v>27</v>
      </c>
      <c r="H10" s="18" t="s">
        <v>28</v>
      </c>
      <c r="I10" s="76" t="s">
        <v>29</v>
      </c>
      <c r="J10" s="78"/>
      <c r="K10" s="17" t="s">
        <v>30</v>
      </c>
    </row>
    <row r="11" spans="2:11" ht="20.100000000000001" customHeight="1">
      <c r="B11" s="80">
        <v>1</v>
      </c>
      <c r="C11" s="81"/>
      <c r="D11" s="93" t="s">
        <v>31</v>
      </c>
      <c r="E11" s="80" t="s">
        <v>32</v>
      </c>
      <c r="F11" s="81"/>
      <c r="G11" s="19">
        <v>0</v>
      </c>
      <c r="H11" s="19">
        <v>0</v>
      </c>
      <c r="I11" s="89">
        <v>0</v>
      </c>
      <c r="J11" s="90"/>
      <c r="K11" s="20"/>
    </row>
    <row r="12" spans="2:11" ht="52.5" customHeight="1">
      <c r="B12" s="80">
        <v>2</v>
      </c>
      <c r="C12" s="81"/>
      <c r="D12" s="94"/>
      <c r="E12" s="88" t="s">
        <v>34</v>
      </c>
      <c r="F12" s="88"/>
      <c r="G12" s="19">
        <v>12.35</v>
      </c>
      <c r="H12" s="19">
        <v>12.35</v>
      </c>
      <c r="I12" s="89">
        <v>0</v>
      </c>
      <c r="J12" s="90"/>
      <c r="K12" s="25" t="s">
        <v>97</v>
      </c>
    </row>
    <row r="13" spans="2:11" ht="52.5" customHeight="1">
      <c r="B13" s="49"/>
      <c r="C13" s="50"/>
      <c r="D13" s="94"/>
      <c r="E13" s="88" t="s">
        <v>34</v>
      </c>
      <c r="F13" s="88"/>
      <c r="G13" s="19">
        <v>0</v>
      </c>
      <c r="H13" s="19">
        <v>0</v>
      </c>
      <c r="I13" s="89">
        <v>0</v>
      </c>
      <c r="J13" s="90"/>
      <c r="K13" s="25"/>
    </row>
    <row r="14" spans="2:11" ht="20.100000000000001" customHeight="1">
      <c r="B14" s="80">
        <v>3</v>
      </c>
      <c r="C14" s="81"/>
      <c r="D14" s="94"/>
      <c r="E14" s="80" t="s">
        <v>35</v>
      </c>
      <c r="F14" s="81"/>
      <c r="G14" s="19">
        <f t="shared" ref="G14:G20" si="0">H14+I14</f>
        <v>0</v>
      </c>
      <c r="H14" s="19">
        <v>0</v>
      </c>
      <c r="I14" s="89">
        <v>0</v>
      </c>
      <c r="J14" s="90"/>
      <c r="K14" s="20" t="s">
        <v>33</v>
      </c>
    </row>
    <row r="15" spans="2:11" ht="20.100000000000001" customHeight="1">
      <c r="B15" s="95">
        <v>4</v>
      </c>
      <c r="C15" s="96"/>
      <c r="D15" s="94"/>
      <c r="E15" s="95" t="s">
        <v>36</v>
      </c>
      <c r="F15" s="96"/>
      <c r="G15" s="19">
        <v>37</v>
      </c>
      <c r="H15" s="19">
        <v>37</v>
      </c>
      <c r="I15" s="67"/>
      <c r="J15" s="68">
        <v>0</v>
      </c>
      <c r="K15" s="20" t="s">
        <v>100</v>
      </c>
    </row>
    <row r="16" spans="2:11" ht="20.100000000000001" customHeight="1">
      <c r="B16" s="97"/>
      <c r="C16" s="98"/>
      <c r="D16" s="94"/>
      <c r="E16" s="97"/>
      <c r="F16" s="98"/>
      <c r="G16" s="74">
        <v>39</v>
      </c>
      <c r="H16" s="74">
        <v>39</v>
      </c>
      <c r="J16" s="74">
        <v>0</v>
      </c>
      <c r="K16" s="20" t="s">
        <v>101</v>
      </c>
    </row>
    <row r="17" spans="1:11" ht="19.5" customHeight="1">
      <c r="B17" s="99"/>
      <c r="C17" s="100"/>
      <c r="D17" s="94"/>
      <c r="E17" s="99"/>
      <c r="F17" s="100"/>
      <c r="G17" s="19">
        <v>67</v>
      </c>
      <c r="H17" s="19">
        <v>67</v>
      </c>
      <c r="I17" s="89">
        <v>0</v>
      </c>
      <c r="J17" s="90"/>
      <c r="K17" s="25" t="s">
        <v>102</v>
      </c>
    </row>
    <row r="18" spans="1:11">
      <c r="B18" s="80">
        <v>5</v>
      </c>
      <c r="C18" s="81"/>
      <c r="D18" s="93" t="s">
        <v>37</v>
      </c>
      <c r="E18" s="88" t="s">
        <v>88</v>
      </c>
      <c r="F18" s="88"/>
      <c r="G18" s="19">
        <v>0</v>
      </c>
      <c r="H18" s="19">
        <v>0</v>
      </c>
      <c r="I18" s="89">
        <v>0</v>
      </c>
      <c r="J18" s="90"/>
      <c r="K18" s="25"/>
    </row>
    <row r="19" spans="1:11" ht="20.100000000000001" customHeight="1">
      <c r="B19" s="80">
        <v>6</v>
      </c>
      <c r="C19" s="81"/>
      <c r="D19" s="94"/>
      <c r="E19" s="88"/>
      <c r="F19" s="88"/>
      <c r="G19" s="19">
        <f t="shared" si="0"/>
        <v>0</v>
      </c>
      <c r="H19" s="19">
        <v>0</v>
      </c>
      <c r="I19" s="89">
        <v>0</v>
      </c>
      <c r="J19" s="90"/>
      <c r="K19" s="20"/>
    </row>
    <row r="20" spans="1:11" ht="20.100000000000001" customHeight="1">
      <c r="B20" s="80">
        <v>7</v>
      </c>
      <c r="C20" s="81"/>
      <c r="D20" s="108"/>
      <c r="E20" s="88"/>
      <c r="F20" s="88"/>
      <c r="G20" s="19">
        <f t="shared" si="0"/>
        <v>0</v>
      </c>
      <c r="H20" s="19">
        <v>0</v>
      </c>
      <c r="I20" s="89">
        <v>0</v>
      </c>
      <c r="J20" s="90"/>
      <c r="K20" s="20"/>
    </row>
    <row r="21" spans="1:11" ht="20.100000000000001" customHeight="1">
      <c r="B21" s="76" t="s">
        <v>38</v>
      </c>
      <c r="C21" s="77"/>
      <c r="D21" s="77"/>
      <c r="E21" s="77"/>
      <c r="F21" s="78"/>
      <c r="G21" s="21">
        <f>SUM(G11:G20)</f>
        <v>155.35</v>
      </c>
      <c r="H21" s="21">
        <f>SUM(H11:H20)</f>
        <v>155.35</v>
      </c>
      <c r="I21" s="86">
        <f>SUM(I11:J20)</f>
        <v>0</v>
      </c>
      <c r="J21" s="87"/>
      <c r="K21" s="22"/>
    </row>
    <row r="22" spans="1:11" ht="20.100000000000001" customHeight="1">
      <c r="B22" s="15"/>
      <c r="C22" s="15"/>
      <c r="D22" s="15"/>
      <c r="E22" s="15"/>
      <c r="F22" s="72"/>
      <c r="G22" s="15"/>
      <c r="H22" s="15"/>
      <c r="I22" s="15"/>
      <c r="J22" s="23"/>
      <c r="K22" s="15"/>
    </row>
    <row r="23" spans="1:11" ht="20.100000000000001" customHeight="1">
      <c r="B23" s="79" t="s">
        <v>28</v>
      </c>
      <c r="C23" s="79"/>
      <c r="D23" s="79"/>
      <c r="E23" s="79"/>
      <c r="F23" s="79"/>
      <c r="G23" s="79" t="s">
        <v>39</v>
      </c>
      <c r="H23" s="79"/>
      <c r="I23" s="79"/>
      <c r="J23" s="79"/>
      <c r="K23" s="17" t="s">
        <v>40</v>
      </c>
    </row>
    <row r="24" spans="1:11" ht="20.100000000000001" customHeight="1">
      <c r="B24" s="75">
        <f>H21</f>
        <v>155.35</v>
      </c>
      <c r="C24" s="75"/>
      <c r="D24" s="75"/>
      <c r="E24" s="75"/>
      <c r="F24" s="75"/>
      <c r="G24" s="75">
        <f>I21</f>
        <v>0</v>
      </c>
      <c r="H24" s="75"/>
      <c r="I24" s="75"/>
      <c r="J24" s="75"/>
      <c r="K24" s="24">
        <f>SUM(B24:J24)</f>
        <v>155.35</v>
      </c>
    </row>
    <row r="25" spans="1:11" ht="20.100000000000001" customHeight="1">
      <c r="B25" s="15"/>
      <c r="C25" s="15"/>
      <c r="D25" s="15"/>
      <c r="E25" s="15"/>
      <c r="F25" s="72"/>
      <c r="G25" s="15"/>
      <c r="H25" s="15"/>
      <c r="I25" s="15"/>
      <c r="J25" s="15"/>
      <c r="K25" s="15"/>
    </row>
    <row r="26" spans="1:11" ht="20.100000000000001" customHeight="1">
      <c r="B26" s="15" t="s">
        <v>41</v>
      </c>
      <c r="C26" s="15"/>
      <c r="D26" s="15"/>
      <c r="E26" s="15"/>
      <c r="F26" s="72" t="s">
        <v>42</v>
      </c>
      <c r="G26" s="15" t="s">
        <v>43</v>
      </c>
      <c r="H26" s="15"/>
      <c r="I26" s="15"/>
      <c r="J26" s="15" t="s">
        <v>44</v>
      </c>
      <c r="K26" s="15"/>
    </row>
    <row r="29" spans="1:11" ht="18">
      <c r="A29" s="82" t="s">
        <v>80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</row>
    <row r="31" spans="1:11" ht="20.100000000000001" customHeight="1">
      <c r="B31" s="7"/>
      <c r="C31" s="8"/>
      <c r="D31" s="45" t="s">
        <v>18</v>
      </c>
      <c r="E31" s="45"/>
      <c r="F31" s="102" t="str">
        <f>F5</f>
        <v>林瑜洁</v>
      </c>
      <c r="G31" s="102"/>
      <c r="H31" s="45" t="s">
        <v>19</v>
      </c>
      <c r="I31" s="8"/>
      <c r="J31" s="102" t="str">
        <f>J5</f>
        <v>助理</v>
      </c>
      <c r="K31" s="103"/>
    </row>
    <row r="32" spans="1:11" ht="20.100000000000001" customHeight="1">
      <c r="B32" s="9"/>
      <c r="C32" s="10"/>
      <c r="D32" s="11" t="s">
        <v>20</v>
      </c>
      <c r="E32" s="11"/>
      <c r="F32" s="104" t="str">
        <f>F6</f>
        <v>上海</v>
      </c>
      <c r="G32" s="104"/>
      <c r="H32" s="11" t="s">
        <v>21</v>
      </c>
      <c r="I32" s="10"/>
      <c r="J32" s="104" t="str">
        <f>J6</f>
        <v>上海事业部</v>
      </c>
      <c r="K32" s="105"/>
    </row>
    <row r="33" spans="2:11" ht="20.100000000000001" customHeight="1">
      <c r="B33" s="9"/>
      <c r="C33" s="10"/>
      <c r="D33" s="11" t="s">
        <v>22</v>
      </c>
      <c r="E33" s="11"/>
      <c r="F33" s="106" t="s">
        <v>96</v>
      </c>
      <c r="G33" s="106"/>
      <c r="H33" s="11" t="s">
        <v>23</v>
      </c>
      <c r="I33" s="12"/>
      <c r="J33" s="107">
        <v>43083</v>
      </c>
      <c r="K33" s="105"/>
    </row>
    <row r="34" spans="2:11" ht="20.100000000000001" customHeight="1">
      <c r="B34" s="13"/>
      <c r="C34" s="14"/>
      <c r="D34" s="46"/>
      <c r="E34" s="46"/>
      <c r="F34" s="71"/>
      <c r="G34" s="47"/>
      <c r="H34" s="46" t="s">
        <v>79</v>
      </c>
      <c r="I34" s="48"/>
      <c r="J34" s="83" t="str">
        <f>J8</f>
        <v>HMOA-171210-SWM615</v>
      </c>
      <c r="K34" s="84"/>
    </row>
    <row r="35" spans="2:11" ht="20.100000000000001" customHeight="1"/>
    <row r="36" spans="2:11" ht="20.100000000000001" customHeight="1">
      <c r="B36" s="88"/>
      <c r="C36" s="88"/>
      <c r="D36" s="43" t="s">
        <v>85</v>
      </c>
      <c r="E36" s="88" t="s">
        <v>86</v>
      </c>
      <c r="F36" s="88"/>
      <c r="G36" s="19" t="s">
        <v>84</v>
      </c>
      <c r="H36" s="19" t="s">
        <v>82</v>
      </c>
      <c r="I36" s="101" t="s">
        <v>83</v>
      </c>
      <c r="J36" s="101"/>
      <c r="K36" s="44" t="s">
        <v>81</v>
      </c>
    </row>
    <row r="37" spans="2:11">
      <c r="B37" s="88">
        <v>1</v>
      </c>
      <c r="C37" s="88"/>
      <c r="D37" s="42" t="s">
        <v>93</v>
      </c>
      <c r="E37" s="88" t="s">
        <v>98</v>
      </c>
      <c r="F37" s="88"/>
      <c r="G37" s="19">
        <v>100</v>
      </c>
      <c r="H37" s="19">
        <v>3</v>
      </c>
      <c r="I37" s="89">
        <v>400</v>
      </c>
      <c r="J37" s="90"/>
      <c r="K37" s="25" t="s">
        <v>99</v>
      </c>
    </row>
    <row r="38" spans="2:11" ht="20.100000000000001" customHeight="1">
      <c r="B38" s="88">
        <v>2</v>
      </c>
      <c r="C38" s="88"/>
      <c r="D38" s="42"/>
      <c r="E38" s="88"/>
      <c r="F38" s="88"/>
      <c r="G38" s="19"/>
      <c r="H38" s="19"/>
      <c r="I38" s="89"/>
      <c r="J38" s="90"/>
      <c r="K38" s="25"/>
    </row>
    <row r="39" spans="2:11" ht="20.100000000000001" customHeight="1">
      <c r="B39" s="76" t="s">
        <v>38</v>
      </c>
      <c r="C39" s="77"/>
      <c r="D39" s="77"/>
      <c r="E39" s="77"/>
      <c r="F39" s="78"/>
      <c r="G39" s="21"/>
      <c r="H39" s="21"/>
      <c r="I39" s="86">
        <f>I37</f>
        <v>400</v>
      </c>
      <c r="J39" s="87"/>
      <c r="K39" s="22"/>
    </row>
    <row r="40" spans="2:11" ht="20.100000000000001" customHeight="1">
      <c r="B40" s="15" t="s">
        <v>41</v>
      </c>
      <c r="C40" s="15"/>
      <c r="D40" s="15"/>
      <c r="E40" s="15"/>
      <c r="F40" s="72" t="s">
        <v>42</v>
      </c>
      <c r="G40" s="15" t="s">
        <v>43</v>
      </c>
      <c r="H40" s="15"/>
      <c r="I40" s="15"/>
      <c r="J40" s="15" t="s">
        <v>44</v>
      </c>
      <c r="K40" s="15"/>
    </row>
  </sheetData>
  <mergeCells count="61">
    <mergeCell ref="B3:K3"/>
    <mergeCell ref="B19:C19"/>
    <mergeCell ref="J5:K5"/>
    <mergeCell ref="J6:K6"/>
    <mergeCell ref="J7:K7"/>
    <mergeCell ref="I14:J14"/>
    <mergeCell ref="F5:G5"/>
    <mergeCell ref="F6:G6"/>
    <mergeCell ref="F7:G7"/>
    <mergeCell ref="I17:J17"/>
    <mergeCell ref="I10:J10"/>
    <mergeCell ref="I11:J11"/>
    <mergeCell ref="I12:J12"/>
    <mergeCell ref="E14:F14"/>
    <mergeCell ref="E10:F10"/>
    <mergeCell ref="E11:F11"/>
    <mergeCell ref="I13:J13"/>
    <mergeCell ref="B39:F39"/>
    <mergeCell ref="I39:J39"/>
    <mergeCell ref="F31:G31"/>
    <mergeCell ref="J31:K31"/>
    <mergeCell ref="F32:G32"/>
    <mergeCell ref="J32:K32"/>
    <mergeCell ref="F33:G33"/>
    <mergeCell ref="J33:K33"/>
    <mergeCell ref="B36:C36"/>
    <mergeCell ref="E36:F36"/>
    <mergeCell ref="I36:J36"/>
    <mergeCell ref="B38:C38"/>
    <mergeCell ref="E38:F38"/>
    <mergeCell ref="B37:C37"/>
    <mergeCell ref="E37:F37"/>
    <mergeCell ref="I37:J37"/>
    <mergeCell ref="I38:J38"/>
    <mergeCell ref="B10:C10"/>
    <mergeCell ref="B11:C11"/>
    <mergeCell ref="B12:C12"/>
    <mergeCell ref="E12:F12"/>
    <mergeCell ref="D11:D17"/>
    <mergeCell ref="B14:C14"/>
    <mergeCell ref="E13:F13"/>
    <mergeCell ref="E15:F17"/>
    <mergeCell ref="B15:C17"/>
    <mergeCell ref="A29:K29"/>
    <mergeCell ref="J34:K34"/>
    <mergeCell ref="J8:K8"/>
    <mergeCell ref="I21:J21"/>
    <mergeCell ref="E18:F18"/>
    <mergeCell ref="I18:J18"/>
    <mergeCell ref="E19:F19"/>
    <mergeCell ref="I19:J19"/>
    <mergeCell ref="E20:F20"/>
    <mergeCell ref="B20:C20"/>
    <mergeCell ref="G24:J24"/>
    <mergeCell ref="B24:F24"/>
    <mergeCell ref="B21:F21"/>
    <mergeCell ref="B23:F23"/>
    <mergeCell ref="G23:J23"/>
    <mergeCell ref="B18:C18"/>
    <mergeCell ref="D18:D20"/>
    <mergeCell ref="I20:J20"/>
  </mergeCells>
  <phoneticPr fontId="1" type="noConversion"/>
  <pageMargins left="0.7" right="0.7" top="0.75" bottom="0.75" header="0.3" footer="0.3"/>
  <pageSetup paperSize="9" scale="86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  <pageSetUpPr fitToPage="1"/>
  </sheetPr>
  <dimension ref="A2:L54"/>
  <sheetViews>
    <sheetView topLeftCell="A37" workbookViewId="0">
      <selection activeCell="D49" sqref="D49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3.125" style="28" bestFit="1" customWidth="1"/>
    <col min="4" max="4" width="8.875" style="1"/>
    <col min="5" max="5" width="13.125" style="1" bestFit="1" customWidth="1"/>
    <col min="9" max="9" width="24.875" customWidth="1"/>
    <col min="10" max="10" width="39.5" customWidth="1"/>
  </cols>
  <sheetData>
    <row r="2" spans="1:12" ht="21" customHeight="1">
      <c r="C2" s="82" t="s">
        <v>72</v>
      </c>
      <c r="D2" s="82"/>
      <c r="E2" s="82"/>
      <c r="F2" s="82"/>
      <c r="G2" s="82"/>
      <c r="H2" s="82"/>
      <c r="I2" s="37"/>
      <c r="J2" s="37"/>
      <c r="K2" s="37"/>
      <c r="L2" s="37"/>
    </row>
    <row r="4" spans="1:12" ht="21" customHeight="1">
      <c r="H4" s="134" t="s">
        <v>77</v>
      </c>
      <c r="I4" s="134"/>
      <c r="J4" s="134" t="s">
        <v>78</v>
      </c>
    </row>
    <row r="5" spans="1:12" ht="21" customHeight="1">
      <c r="H5" s="135"/>
      <c r="I5" s="135"/>
      <c r="J5" s="135"/>
    </row>
    <row r="6" spans="1:12" ht="21" customHeight="1">
      <c r="A6" s="109" t="s">
        <v>45</v>
      </c>
      <c r="B6" s="110" t="s">
        <v>0</v>
      </c>
      <c r="C6" s="111" t="s">
        <v>10</v>
      </c>
      <c r="D6" s="111"/>
      <c r="E6" s="111"/>
      <c r="F6" s="112" t="s">
        <v>9</v>
      </c>
      <c r="G6" s="112"/>
      <c r="H6" s="112"/>
      <c r="I6" s="112"/>
      <c r="J6" s="110" t="s">
        <v>5</v>
      </c>
    </row>
    <row r="7" spans="1:12" ht="21" customHeight="1">
      <c r="A7" s="109"/>
      <c r="B7" s="110"/>
      <c r="C7" s="27" t="s">
        <v>8</v>
      </c>
      <c r="D7" s="3" t="s">
        <v>1</v>
      </c>
      <c r="E7" s="51" t="s">
        <v>6</v>
      </c>
      <c r="F7" s="26" t="s">
        <v>14</v>
      </c>
      <c r="G7" s="26" t="s">
        <v>15</v>
      </c>
      <c r="H7" s="26" t="s">
        <v>7</v>
      </c>
      <c r="I7" s="26" t="s">
        <v>46</v>
      </c>
      <c r="J7" s="110"/>
    </row>
    <row r="8" spans="1:12" ht="21" customHeight="1">
      <c r="A8" s="113">
        <v>1</v>
      </c>
      <c r="B8" s="116" t="s">
        <v>2</v>
      </c>
      <c r="C8" s="114">
        <v>0</v>
      </c>
      <c r="D8" s="113">
        <v>0</v>
      </c>
      <c r="E8" s="115">
        <f>C8*D8</f>
        <v>0</v>
      </c>
      <c r="F8" s="35">
        <v>0</v>
      </c>
      <c r="G8" s="35">
        <v>0</v>
      </c>
      <c r="H8" s="35">
        <f t="shared" ref="H8:H43" si="0">F8+G8</f>
        <v>0</v>
      </c>
      <c r="I8" s="2"/>
      <c r="J8" s="127" t="s">
        <v>71</v>
      </c>
    </row>
    <row r="9" spans="1:12" ht="21" customHeight="1">
      <c r="A9" s="113"/>
      <c r="B9" s="116"/>
      <c r="C9" s="114"/>
      <c r="D9" s="113"/>
      <c r="E9" s="115"/>
      <c r="F9" s="35">
        <v>0</v>
      </c>
      <c r="G9" s="35">
        <v>0</v>
      </c>
      <c r="H9" s="35">
        <f t="shared" si="0"/>
        <v>0</v>
      </c>
      <c r="I9" s="2"/>
      <c r="J9" s="128"/>
    </row>
    <row r="10" spans="1:12" ht="21" customHeight="1">
      <c r="A10" s="113"/>
      <c r="B10" s="116"/>
      <c r="C10" s="114"/>
      <c r="D10" s="113"/>
      <c r="E10" s="115"/>
      <c r="F10" s="35">
        <v>0</v>
      </c>
      <c r="G10" s="35">
        <v>0</v>
      </c>
      <c r="H10" s="35">
        <f t="shared" si="0"/>
        <v>0</v>
      </c>
      <c r="I10" s="2"/>
      <c r="J10" s="128"/>
    </row>
    <row r="11" spans="1:12" ht="21" customHeight="1">
      <c r="A11" s="113"/>
      <c r="B11" s="116"/>
      <c r="C11" s="114"/>
      <c r="D11" s="113"/>
      <c r="E11" s="115"/>
      <c r="F11" s="35">
        <v>0</v>
      </c>
      <c r="G11" s="35">
        <v>0</v>
      </c>
      <c r="H11" s="35">
        <f t="shared" si="0"/>
        <v>0</v>
      </c>
      <c r="I11" s="2"/>
      <c r="J11" s="128"/>
    </row>
    <row r="12" spans="1:12" ht="21" customHeight="1">
      <c r="A12" s="113"/>
      <c r="B12" s="116"/>
      <c r="C12" s="114"/>
      <c r="D12" s="113"/>
      <c r="E12" s="115"/>
      <c r="F12" s="35">
        <v>0</v>
      </c>
      <c r="G12" s="35">
        <v>0</v>
      </c>
      <c r="H12" s="35">
        <f t="shared" si="0"/>
        <v>0</v>
      </c>
      <c r="I12" s="2"/>
      <c r="J12" s="128"/>
    </row>
    <row r="13" spans="1:12" s="30" customFormat="1" ht="21" customHeight="1">
      <c r="A13" s="33"/>
      <c r="B13" s="29" t="s">
        <v>47</v>
      </c>
      <c r="C13" s="36">
        <f>SUM(C8)</f>
        <v>0</v>
      </c>
      <c r="D13" s="63">
        <f>SUM(D8)</f>
        <v>0</v>
      </c>
      <c r="E13" s="63">
        <f>SUM(E8)</f>
        <v>0</v>
      </c>
      <c r="F13" s="36">
        <f>SUM(F8:F12)</f>
        <v>0</v>
      </c>
      <c r="G13" s="36">
        <f>SUM(G8:G12)</f>
        <v>0</v>
      </c>
      <c r="H13" s="36">
        <f>SUM(H8:H12)</f>
        <v>0</v>
      </c>
      <c r="I13" s="34"/>
      <c r="J13" s="129"/>
    </row>
    <row r="14" spans="1:12" ht="21" customHeight="1">
      <c r="A14" s="136">
        <v>2</v>
      </c>
      <c r="B14" s="138" t="s">
        <v>48</v>
      </c>
      <c r="C14" s="132">
        <v>0</v>
      </c>
      <c r="D14" s="136">
        <v>0</v>
      </c>
      <c r="E14" s="132">
        <f>C14*D14</f>
        <v>0</v>
      </c>
      <c r="F14" s="35">
        <v>0</v>
      </c>
      <c r="G14" s="35">
        <v>0</v>
      </c>
      <c r="H14" s="35">
        <f t="shared" si="0"/>
        <v>0</v>
      </c>
      <c r="I14" s="2"/>
      <c r="J14" s="131" t="s">
        <v>63</v>
      </c>
    </row>
    <row r="15" spans="1:12" ht="21" customHeight="1">
      <c r="A15" s="137"/>
      <c r="B15" s="139"/>
      <c r="C15" s="133"/>
      <c r="D15" s="137"/>
      <c r="E15" s="133"/>
      <c r="F15" s="35">
        <v>0</v>
      </c>
      <c r="G15" s="35">
        <v>0</v>
      </c>
      <c r="H15" s="35">
        <f>F15+G15</f>
        <v>0</v>
      </c>
      <c r="I15" s="2"/>
      <c r="J15" s="128"/>
    </row>
    <row r="16" spans="1:12" s="30" customFormat="1" ht="21" customHeight="1">
      <c r="A16" s="33"/>
      <c r="B16" s="29" t="s">
        <v>49</v>
      </c>
      <c r="C16" s="36">
        <f>SUM(C14)</f>
        <v>0</v>
      </c>
      <c r="D16" s="63">
        <f>SUM(D14)</f>
        <v>0</v>
      </c>
      <c r="E16" s="63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129"/>
    </row>
    <row r="17" spans="1:10" ht="21" customHeight="1">
      <c r="A17" s="113">
        <v>3</v>
      </c>
      <c r="B17" s="116" t="s">
        <v>50</v>
      </c>
      <c r="C17" s="114">
        <v>0</v>
      </c>
      <c r="D17" s="113">
        <v>0</v>
      </c>
      <c r="E17" s="115">
        <f>C17*D17</f>
        <v>0</v>
      </c>
      <c r="F17" s="35">
        <v>0</v>
      </c>
      <c r="G17" s="35">
        <v>0</v>
      </c>
      <c r="H17" s="35">
        <f t="shared" si="0"/>
        <v>0</v>
      </c>
      <c r="I17" s="2"/>
      <c r="J17" s="124" t="s">
        <v>64</v>
      </c>
    </row>
    <row r="18" spans="1:10" ht="21" customHeight="1">
      <c r="A18" s="113"/>
      <c r="B18" s="116"/>
      <c r="C18" s="114"/>
      <c r="D18" s="113"/>
      <c r="E18" s="115"/>
      <c r="F18" s="35">
        <v>0</v>
      </c>
      <c r="G18" s="35">
        <v>0</v>
      </c>
      <c r="H18" s="35">
        <f t="shared" si="0"/>
        <v>0</v>
      </c>
      <c r="I18" s="2"/>
      <c r="J18" s="125"/>
    </row>
    <row r="19" spans="1:10" ht="21" customHeight="1">
      <c r="A19" s="113"/>
      <c r="B19" s="116"/>
      <c r="C19" s="114"/>
      <c r="D19" s="113"/>
      <c r="E19" s="115"/>
      <c r="F19" s="35">
        <v>0</v>
      </c>
      <c r="G19" s="35">
        <v>0</v>
      </c>
      <c r="H19" s="35">
        <f t="shared" si="0"/>
        <v>0</v>
      </c>
      <c r="I19" s="2"/>
      <c r="J19" s="125"/>
    </row>
    <row r="20" spans="1:10" ht="21" customHeight="1">
      <c r="A20" s="113"/>
      <c r="B20" s="116"/>
      <c r="C20" s="114"/>
      <c r="D20" s="113"/>
      <c r="E20" s="115"/>
      <c r="F20" s="35">
        <v>0</v>
      </c>
      <c r="G20" s="35">
        <v>0</v>
      </c>
      <c r="H20" s="35">
        <f t="shared" si="0"/>
        <v>0</v>
      </c>
      <c r="I20" s="2"/>
      <c r="J20" s="125"/>
    </row>
    <row r="21" spans="1:10" s="30" customFormat="1" ht="21" customHeight="1">
      <c r="A21" s="33"/>
      <c r="B21" s="29" t="s">
        <v>51</v>
      </c>
      <c r="C21" s="36">
        <f>SUM(C17)</f>
        <v>0</v>
      </c>
      <c r="D21" s="63">
        <f>SUM(D17)</f>
        <v>0</v>
      </c>
      <c r="E21" s="63">
        <f>SUM(E17)</f>
        <v>0</v>
      </c>
      <c r="F21" s="36">
        <f>SUM(F17:F20)</f>
        <v>0</v>
      </c>
      <c r="G21" s="36">
        <f>SUM(G17:G20)</f>
        <v>0</v>
      </c>
      <c r="H21" s="36">
        <f>SUM(H17:H20)</f>
        <v>0</v>
      </c>
      <c r="I21" s="34"/>
      <c r="J21" s="126"/>
    </row>
    <row r="22" spans="1:10" ht="21" customHeight="1">
      <c r="A22" s="113">
        <v>4</v>
      </c>
      <c r="B22" s="116" t="s">
        <v>4</v>
      </c>
      <c r="C22" s="114">
        <v>0</v>
      </c>
      <c r="D22" s="113">
        <v>0</v>
      </c>
      <c r="E22" s="115">
        <f>C22*D22</f>
        <v>0</v>
      </c>
      <c r="F22" s="35">
        <v>0</v>
      </c>
      <c r="G22" s="35">
        <v>0</v>
      </c>
      <c r="H22" s="35">
        <f t="shared" si="0"/>
        <v>0</v>
      </c>
      <c r="I22" s="2"/>
      <c r="J22" s="124" t="s">
        <v>65</v>
      </c>
    </row>
    <row r="23" spans="1:10" ht="21" customHeight="1">
      <c r="A23" s="113"/>
      <c r="B23" s="116"/>
      <c r="C23" s="114"/>
      <c r="D23" s="113"/>
      <c r="E23" s="115"/>
      <c r="F23" s="35">
        <v>0</v>
      </c>
      <c r="G23" s="35">
        <v>0</v>
      </c>
      <c r="H23" s="35">
        <f t="shared" si="0"/>
        <v>0</v>
      </c>
      <c r="I23" s="2"/>
      <c r="J23" s="125"/>
    </row>
    <row r="24" spans="1:10" s="30" customFormat="1" ht="21" customHeight="1">
      <c r="A24" s="33"/>
      <c r="B24" s="29" t="s">
        <v>52</v>
      </c>
      <c r="C24" s="36">
        <f>C22</f>
        <v>0</v>
      </c>
      <c r="D24" s="63">
        <f>D22</f>
        <v>0</v>
      </c>
      <c r="E24" s="63">
        <f>E22</f>
        <v>0</v>
      </c>
      <c r="F24" s="36">
        <f>SUM(F22:F23)</f>
        <v>0</v>
      </c>
      <c r="G24" s="36">
        <f>SUM(G22:G23)</f>
        <v>0</v>
      </c>
      <c r="H24" s="36">
        <f>SUM(H22:H23)</f>
        <v>0</v>
      </c>
      <c r="I24" s="34"/>
      <c r="J24" s="126"/>
    </row>
    <row r="25" spans="1:10" ht="21" customHeight="1">
      <c r="A25" s="56">
        <v>5</v>
      </c>
      <c r="B25" s="54" t="s">
        <v>53</v>
      </c>
      <c r="C25" s="65">
        <v>0</v>
      </c>
      <c r="D25" s="56">
        <v>0</v>
      </c>
      <c r="E25" s="58">
        <v>0</v>
      </c>
      <c r="F25" s="35">
        <v>0</v>
      </c>
      <c r="G25" s="35">
        <v>0</v>
      </c>
      <c r="H25" s="35">
        <f t="shared" si="0"/>
        <v>0</v>
      </c>
      <c r="I25" s="2"/>
      <c r="J25" s="60" t="s">
        <v>66</v>
      </c>
    </row>
    <row r="26" spans="1:10" ht="21" customHeight="1">
      <c r="A26" s="57"/>
      <c r="B26" s="55"/>
      <c r="C26" s="66"/>
      <c r="D26" s="57"/>
      <c r="E26" s="59"/>
      <c r="F26" s="35">
        <v>0</v>
      </c>
      <c r="G26" s="35">
        <v>0</v>
      </c>
      <c r="H26" s="35">
        <f>F26+G26</f>
        <v>0</v>
      </c>
      <c r="I26" s="2"/>
      <c r="J26" s="61"/>
    </row>
    <row r="27" spans="1:10" s="30" customFormat="1" ht="21" customHeight="1">
      <c r="A27" s="33"/>
      <c r="B27" s="29" t="s">
        <v>58</v>
      </c>
      <c r="C27" s="36">
        <f>SUM(C25)</f>
        <v>0</v>
      </c>
      <c r="D27" s="63">
        <f>SUM(D25)</f>
        <v>0</v>
      </c>
      <c r="E27" s="63">
        <f>E25</f>
        <v>0</v>
      </c>
      <c r="F27" s="36">
        <f>SUM(F25:F26)</f>
        <v>0</v>
      </c>
      <c r="G27" s="36">
        <v>0</v>
      </c>
      <c r="H27" s="36">
        <v>0</v>
      </c>
      <c r="I27" s="34"/>
      <c r="J27" s="62"/>
    </row>
    <row r="28" spans="1:10" ht="21" customHeight="1">
      <c r="A28" s="113">
        <v>6</v>
      </c>
      <c r="B28" s="116" t="s">
        <v>54</v>
      </c>
      <c r="C28" s="114">
        <v>0</v>
      </c>
      <c r="D28" s="113">
        <v>0</v>
      </c>
      <c r="E28" s="115">
        <f>C28*D28</f>
        <v>0</v>
      </c>
      <c r="F28" s="35">
        <v>0</v>
      </c>
      <c r="G28" s="35">
        <v>0</v>
      </c>
      <c r="H28" s="35">
        <f t="shared" si="0"/>
        <v>0</v>
      </c>
      <c r="I28" s="2"/>
      <c r="J28" s="131" t="s">
        <v>67</v>
      </c>
    </row>
    <row r="29" spans="1:10" ht="21" customHeight="1">
      <c r="A29" s="113"/>
      <c r="B29" s="116"/>
      <c r="C29" s="114"/>
      <c r="D29" s="113"/>
      <c r="E29" s="115"/>
      <c r="F29" s="35">
        <v>0</v>
      </c>
      <c r="G29" s="35">
        <v>0</v>
      </c>
      <c r="H29" s="35">
        <f t="shared" si="0"/>
        <v>0</v>
      </c>
      <c r="I29" s="2"/>
      <c r="J29" s="125"/>
    </row>
    <row r="30" spans="1:10" ht="21" customHeight="1">
      <c r="A30" s="113"/>
      <c r="B30" s="116"/>
      <c r="C30" s="114"/>
      <c r="D30" s="113"/>
      <c r="E30" s="115"/>
      <c r="F30" s="35">
        <v>0</v>
      </c>
      <c r="G30" s="35">
        <v>0</v>
      </c>
      <c r="H30" s="35">
        <f t="shared" si="0"/>
        <v>0</v>
      </c>
      <c r="I30" s="2"/>
      <c r="J30" s="125"/>
    </row>
    <row r="31" spans="1:10" ht="21" customHeight="1">
      <c r="A31" s="113"/>
      <c r="B31" s="116"/>
      <c r="C31" s="114"/>
      <c r="D31" s="113"/>
      <c r="E31" s="115"/>
      <c r="F31" s="35">
        <v>0</v>
      </c>
      <c r="G31" s="35">
        <v>0</v>
      </c>
      <c r="H31" s="35">
        <f t="shared" si="0"/>
        <v>0</v>
      </c>
      <c r="I31" s="2"/>
      <c r="J31" s="125"/>
    </row>
    <row r="32" spans="1:10" s="30" customFormat="1" ht="21" customHeight="1">
      <c r="A32" s="33"/>
      <c r="B32" s="29" t="s">
        <v>59</v>
      </c>
      <c r="C32" s="36">
        <f>SUM(C28)</f>
        <v>0</v>
      </c>
      <c r="D32" s="63">
        <f>SUM(D28)</f>
        <v>0</v>
      </c>
      <c r="E32" s="63">
        <f>SUM(E28)</f>
        <v>0</v>
      </c>
      <c r="F32" s="36">
        <f>SUM(F28:F31)</f>
        <v>0</v>
      </c>
      <c r="G32" s="36">
        <f>SUM(G28:G31)</f>
        <v>0</v>
      </c>
      <c r="H32" s="36">
        <f>SUM(H28:H31)</f>
        <v>0</v>
      </c>
      <c r="I32" s="34"/>
      <c r="J32" s="126"/>
    </row>
    <row r="33" spans="1:10" ht="21" customHeight="1">
      <c r="A33" s="113">
        <v>7</v>
      </c>
      <c r="B33" s="116" t="s">
        <v>55</v>
      </c>
      <c r="C33" s="114">
        <v>0</v>
      </c>
      <c r="D33" s="113">
        <v>0</v>
      </c>
      <c r="E33" s="115">
        <f>C33*D33</f>
        <v>0</v>
      </c>
      <c r="F33" s="35">
        <v>0</v>
      </c>
      <c r="G33" s="35">
        <v>0</v>
      </c>
      <c r="H33" s="35">
        <f t="shared" si="0"/>
        <v>0</v>
      </c>
      <c r="I33" s="2"/>
      <c r="J33" s="130"/>
    </row>
    <row r="34" spans="1:10" ht="21" customHeight="1">
      <c r="A34" s="113"/>
      <c r="B34" s="116"/>
      <c r="C34" s="114"/>
      <c r="D34" s="113"/>
      <c r="E34" s="115"/>
      <c r="F34" s="35">
        <v>0</v>
      </c>
      <c r="G34" s="35">
        <v>0</v>
      </c>
      <c r="H34" s="35">
        <f t="shared" si="0"/>
        <v>0</v>
      </c>
      <c r="I34" s="2"/>
      <c r="J34" s="122"/>
    </row>
    <row r="35" spans="1:10" ht="21" customHeight="1">
      <c r="A35" s="113"/>
      <c r="B35" s="116"/>
      <c r="C35" s="114"/>
      <c r="D35" s="113"/>
      <c r="E35" s="115"/>
      <c r="F35" s="35">
        <v>0</v>
      </c>
      <c r="G35" s="35">
        <v>0</v>
      </c>
      <c r="H35" s="35">
        <f t="shared" si="0"/>
        <v>0</v>
      </c>
      <c r="I35" s="2"/>
      <c r="J35" s="122"/>
    </row>
    <row r="36" spans="1:10" ht="21" customHeight="1">
      <c r="A36" s="113"/>
      <c r="B36" s="116"/>
      <c r="C36" s="114"/>
      <c r="D36" s="113"/>
      <c r="E36" s="115"/>
      <c r="F36" s="35">
        <v>0</v>
      </c>
      <c r="G36" s="35">
        <v>0</v>
      </c>
      <c r="H36" s="35">
        <f t="shared" si="0"/>
        <v>0</v>
      </c>
      <c r="I36" s="2"/>
      <c r="J36" s="122"/>
    </row>
    <row r="37" spans="1:10" s="30" customFormat="1" ht="21" customHeight="1">
      <c r="A37" s="33"/>
      <c r="B37" s="29" t="s">
        <v>60</v>
      </c>
      <c r="C37" s="36">
        <f>SUM(C33)</f>
        <v>0</v>
      </c>
      <c r="D37" s="63">
        <f>SUM(D33)</f>
        <v>0</v>
      </c>
      <c r="E37" s="63">
        <f>SUM(E33)</f>
        <v>0</v>
      </c>
      <c r="F37" s="36">
        <f>SUM(F33:F36)</f>
        <v>0</v>
      </c>
      <c r="G37" s="36">
        <f>SUM(G33:G36)</f>
        <v>0</v>
      </c>
      <c r="H37" s="36">
        <f>SUM(H33:H36)</f>
        <v>0</v>
      </c>
      <c r="I37" s="34"/>
      <c r="J37" s="123"/>
    </row>
    <row r="38" spans="1:10" ht="21" customHeight="1">
      <c r="A38" s="113">
        <v>8</v>
      </c>
      <c r="B38" s="116" t="s">
        <v>3</v>
      </c>
      <c r="C38" s="114">
        <v>0</v>
      </c>
      <c r="D38" s="113">
        <v>0</v>
      </c>
      <c r="E38" s="115">
        <f>C38*D38</f>
        <v>0</v>
      </c>
      <c r="F38" s="35">
        <v>0</v>
      </c>
      <c r="G38" s="35">
        <v>0</v>
      </c>
      <c r="H38" s="35">
        <f t="shared" si="0"/>
        <v>0</v>
      </c>
      <c r="I38" s="2"/>
      <c r="J38" s="124" t="s">
        <v>68</v>
      </c>
    </row>
    <row r="39" spans="1:10" ht="21" customHeight="1">
      <c r="A39" s="113"/>
      <c r="B39" s="116"/>
      <c r="C39" s="114"/>
      <c r="D39" s="113"/>
      <c r="E39" s="115"/>
      <c r="F39" s="35">
        <v>0</v>
      </c>
      <c r="G39" s="35">
        <v>0</v>
      </c>
      <c r="H39" s="35">
        <f t="shared" si="0"/>
        <v>0</v>
      </c>
      <c r="I39" s="2"/>
      <c r="J39" s="125"/>
    </row>
    <row r="40" spans="1:10" s="30" customFormat="1" ht="21" customHeight="1">
      <c r="A40" s="33"/>
      <c r="B40" s="29" t="s">
        <v>56</v>
      </c>
      <c r="C40" s="36">
        <f>SUM(C38)</f>
        <v>0</v>
      </c>
      <c r="D40" s="63">
        <f>SUM(D38)</f>
        <v>0</v>
      </c>
      <c r="E40" s="63">
        <f>SUM(E38)</f>
        <v>0</v>
      </c>
      <c r="F40" s="36">
        <f>SUM(F38:F39)</f>
        <v>0</v>
      </c>
      <c r="G40" s="36">
        <f>SUM(G38:G39)</f>
        <v>0</v>
      </c>
      <c r="H40" s="36">
        <f>SUM(H38:H39)</f>
        <v>0</v>
      </c>
      <c r="I40" s="34"/>
      <c r="J40" s="126"/>
    </row>
    <row r="41" spans="1:10" ht="21" customHeight="1">
      <c r="A41" s="113">
        <v>9</v>
      </c>
      <c r="B41" s="116" t="s">
        <v>57</v>
      </c>
      <c r="C41" s="114">
        <v>0</v>
      </c>
      <c r="D41" s="113">
        <v>0</v>
      </c>
      <c r="E41" s="115">
        <f>C41*D41</f>
        <v>0</v>
      </c>
      <c r="F41" s="35">
        <v>0</v>
      </c>
      <c r="G41" s="35">
        <v>0</v>
      </c>
      <c r="H41" s="35">
        <f t="shared" si="0"/>
        <v>0</v>
      </c>
      <c r="I41" s="2"/>
      <c r="J41" s="131" t="s">
        <v>69</v>
      </c>
    </row>
    <row r="42" spans="1:10" ht="21" customHeight="1">
      <c r="A42" s="113"/>
      <c r="B42" s="116"/>
      <c r="C42" s="114"/>
      <c r="D42" s="113"/>
      <c r="E42" s="115"/>
      <c r="F42" s="35">
        <v>0</v>
      </c>
      <c r="G42" s="35">
        <v>0</v>
      </c>
      <c r="H42" s="35">
        <f t="shared" si="0"/>
        <v>0</v>
      </c>
      <c r="I42" s="2"/>
      <c r="J42" s="128"/>
    </row>
    <row r="43" spans="1:10" ht="21" customHeight="1">
      <c r="A43" s="113"/>
      <c r="B43" s="116"/>
      <c r="C43" s="114"/>
      <c r="D43" s="113"/>
      <c r="E43" s="115"/>
      <c r="F43" s="35">
        <v>0</v>
      </c>
      <c r="G43" s="35">
        <v>0</v>
      </c>
      <c r="H43" s="35">
        <f t="shared" si="0"/>
        <v>0</v>
      </c>
      <c r="I43" s="2"/>
      <c r="J43" s="128"/>
    </row>
    <row r="44" spans="1:10" s="30" customFormat="1" ht="21" customHeight="1">
      <c r="A44" s="33"/>
      <c r="B44" s="29" t="s">
        <v>61</v>
      </c>
      <c r="C44" s="36">
        <f>SUM(C41)</f>
        <v>0</v>
      </c>
      <c r="D44" s="63">
        <f>SUM(D41)</f>
        <v>0</v>
      </c>
      <c r="E44" s="63">
        <f>SUM(E41)</f>
        <v>0</v>
      </c>
      <c r="F44" s="36">
        <f>SUM(F41:F43)</f>
        <v>0</v>
      </c>
      <c r="G44" s="36">
        <f>SUM(G41:G43)</f>
        <v>0</v>
      </c>
      <c r="H44" s="36">
        <f>SUM(H41:H43)</f>
        <v>0</v>
      </c>
      <c r="I44" s="34"/>
      <c r="J44" s="129"/>
    </row>
    <row r="45" spans="1:10" ht="21" customHeight="1">
      <c r="A45" s="57">
        <v>10</v>
      </c>
      <c r="B45" s="52" t="s">
        <v>90</v>
      </c>
      <c r="C45" s="35">
        <v>100</v>
      </c>
      <c r="D45" s="53">
        <v>0</v>
      </c>
      <c r="E45" s="64">
        <v>0</v>
      </c>
      <c r="F45" s="35">
        <v>46</v>
      </c>
      <c r="G45" s="35">
        <v>0</v>
      </c>
      <c r="H45" s="64">
        <v>0</v>
      </c>
      <c r="I45" s="2" t="s">
        <v>91</v>
      </c>
      <c r="J45" s="122"/>
    </row>
    <row r="46" spans="1:10" s="30" customFormat="1" ht="21" customHeight="1">
      <c r="A46" s="33"/>
      <c r="B46" s="29" t="s">
        <v>92</v>
      </c>
      <c r="C46" s="36">
        <f>C45</f>
        <v>100</v>
      </c>
      <c r="D46" s="63">
        <f>D45</f>
        <v>0</v>
      </c>
      <c r="E46" s="63">
        <f>E45</f>
        <v>0</v>
      </c>
      <c r="F46" s="36">
        <f>SUM(F45:F45)</f>
        <v>46</v>
      </c>
      <c r="G46" s="36">
        <f>SUM(G45:G45)</f>
        <v>0</v>
      </c>
      <c r="H46" s="36">
        <f>H45</f>
        <v>0</v>
      </c>
      <c r="I46" s="34"/>
      <c r="J46" s="123"/>
    </row>
    <row r="47" spans="1:10" ht="21" customHeight="1">
      <c r="A47" s="33"/>
      <c r="B47" s="29" t="s">
        <v>62</v>
      </c>
      <c r="C47" s="36">
        <f>SUM(C46,C44,C40,C37,C32,C27,C24,C21,C16,C13)</f>
        <v>100</v>
      </c>
      <c r="D47" s="63">
        <f>SUM(D46,D44,D40,D37,D32,D27,D24,D21,D16,D13)</f>
        <v>0</v>
      </c>
      <c r="E47" s="63">
        <f>SUM(E46,E44,E40,E37,E32,E27,E24,E21,E16,E13)</f>
        <v>0</v>
      </c>
      <c r="F47" s="36">
        <f>SUM(F46,F44,F40,F37,F32,F27,F24,F21,F16,F13)</f>
        <v>46</v>
      </c>
      <c r="G47" s="36">
        <f>SUM(G46,G44,G40,G37,G32,G27,G24,G21,G16,G13)</f>
        <v>0</v>
      </c>
      <c r="H47" s="36">
        <f>H46</f>
        <v>0</v>
      </c>
      <c r="I47" s="34"/>
      <c r="J47" s="38"/>
    </row>
    <row r="51" spans="1:9" ht="21" customHeight="1">
      <c r="A51" s="119" t="s">
        <v>11</v>
      </c>
      <c r="B51" s="120"/>
      <c r="C51" s="118" t="s">
        <v>12</v>
      </c>
      <c r="D51" s="118"/>
      <c r="E51" s="118" t="s">
        <v>16</v>
      </c>
      <c r="F51" s="118"/>
      <c r="G51" s="118" t="s">
        <v>17</v>
      </c>
      <c r="H51" s="118"/>
      <c r="I51" s="31" t="s">
        <v>13</v>
      </c>
    </row>
    <row r="52" spans="1:9" ht="21" customHeight="1">
      <c r="A52" s="121">
        <f>E47</f>
        <v>0</v>
      </c>
      <c r="B52" s="117"/>
      <c r="C52" s="117">
        <f>H47</f>
        <v>0</v>
      </c>
      <c r="D52" s="117"/>
      <c r="E52" s="117">
        <f>F47</f>
        <v>46</v>
      </c>
      <c r="F52" s="117"/>
      <c r="G52" s="117">
        <f>G47</f>
        <v>0</v>
      </c>
      <c r="H52" s="117"/>
      <c r="I52" s="32">
        <f>A52-C52</f>
        <v>0</v>
      </c>
    </row>
    <row r="54" spans="1:9" ht="21" customHeight="1">
      <c r="A54" s="39" t="s">
        <v>73</v>
      </c>
      <c r="B54" s="40"/>
      <c r="C54" s="41" t="s">
        <v>74</v>
      </c>
      <c r="D54" s="39"/>
      <c r="E54" s="39" t="s">
        <v>75</v>
      </c>
      <c r="F54" s="39"/>
      <c r="G54" s="39" t="s">
        <v>76</v>
      </c>
      <c r="H54" s="39"/>
      <c r="I54" s="40"/>
    </row>
  </sheetData>
  <mergeCells count="65">
    <mergeCell ref="C33:C36"/>
    <mergeCell ref="D33:D36"/>
    <mergeCell ref="E33:E36"/>
    <mergeCell ref="A14:A15"/>
    <mergeCell ref="B14:B15"/>
    <mergeCell ref="C14:C15"/>
    <mergeCell ref="D14:D15"/>
    <mergeCell ref="C38:C39"/>
    <mergeCell ref="E38:E39"/>
    <mergeCell ref="D38:D39"/>
    <mergeCell ref="C28:C31"/>
    <mergeCell ref="D28:D31"/>
    <mergeCell ref="E28:E31"/>
    <mergeCell ref="J28:J32"/>
    <mergeCell ref="E14:E15"/>
    <mergeCell ref="J14:J16"/>
    <mergeCell ref="J38:J40"/>
    <mergeCell ref="J4:J5"/>
    <mergeCell ref="H4:I5"/>
    <mergeCell ref="D22:D23"/>
    <mergeCell ref="C22:C23"/>
    <mergeCell ref="E22:E23"/>
    <mergeCell ref="J45:J46"/>
    <mergeCell ref="J17:J21"/>
    <mergeCell ref="J6:J7"/>
    <mergeCell ref="J8:J13"/>
    <mergeCell ref="J22:J24"/>
    <mergeCell ref="J33:J37"/>
    <mergeCell ref="J41:J44"/>
    <mergeCell ref="G51:H51"/>
    <mergeCell ref="G52:H52"/>
    <mergeCell ref="A51:B51"/>
    <mergeCell ref="A41:A43"/>
    <mergeCell ref="B41:B43"/>
    <mergeCell ref="C41:C43"/>
    <mergeCell ref="D41:D43"/>
    <mergeCell ref="E41:E43"/>
    <mergeCell ref="A52:B52"/>
    <mergeCell ref="C51:D5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8:B12"/>
    <mergeCell ref="C52:D52"/>
    <mergeCell ref="E51:F51"/>
    <mergeCell ref="E52:F52"/>
    <mergeCell ref="C17:C20"/>
    <mergeCell ref="E17:E20"/>
    <mergeCell ref="D17:D20"/>
    <mergeCell ref="A6:A7"/>
    <mergeCell ref="C2:H2"/>
    <mergeCell ref="B6:B7"/>
    <mergeCell ref="C6:E6"/>
    <mergeCell ref="F6:I6"/>
    <mergeCell ref="A8:A12"/>
    <mergeCell ref="C8:C12"/>
    <mergeCell ref="D8:D12"/>
    <mergeCell ref="E8:E12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2017-11-07T06:55:31Z</cp:lastPrinted>
  <dcterms:created xsi:type="dcterms:W3CDTF">2014-04-15T08:52:03Z</dcterms:created>
  <dcterms:modified xsi:type="dcterms:W3CDTF">2017-12-14T07:30:46Z</dcterms:modified>
</cp:coreProperties>
</file>