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07" windowHeight="9654"/>
  </bookViews>
  <sheets>
    <sheet name="员工差旅明细" sheetId="2" r:id="rId1"/>
  </sheets>
  <definedNames>
    <definedName name="_xlnm.Print_Area" localSheetId="0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<sst xmlns="http://schemas.openxmlformats.org/spreadsheetml/2006/main" count="63" uniqueCount="45">
  <si>
    <t>【员工差旅报销单】</t>
  </si>
  <si>
    <t>姓名:</t>
  </si>
  <si>
    <t>李思甜</t>
  </si>
  <si>
    <t>职位:</t>
  </si>
  <si>
    <t>助理</t>
  </si>
  <si>
    <t>发生地:</t>
  </si>
  <si>
    <t>北京、青岛、南京</t>
  </si>
  <si>
    <t>部门:</t>
  </si>
  <si>
    <t>会奖业务6部</t>
  </si>
  <si>
    <t>发生日期:</t>
  </si>
  <si>
    <t>2024.7.2-2024.7.5</t>
  </si>
  <si>
    <t>报销日期:</t>
  </si>
  <si>
    <t>2024.7.12</t>
  </si>
  <si>
    <t>团号:</t>
  </si>
  <si>
    <t>HMEA-240707-BMC726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</si>
  <si>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</si>
  <si>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</si>
  <si>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</si>
  <si>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</si>
  <si>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</si>
  <si>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</si>
  <si>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</si>
  <si>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</si>
  <si>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</t>
  </si>
  <si>
    <t>李思甜，北京-南京</t>
  </si>
  <si>
    <t>市内交通（打车）</t>
  </si>
  <si>
    <t>住宿费</t>
  </si>
  <si>
    <t>李思甜，7.2-5，共3晚</t>
  </si>
  <si>
    <t>餐费</t>
  </si>
  <si>
    <t>李思甜，7.2-5，共4天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</si>
  <si>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</si>
  <si>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</si>
  <si>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</si>
  <si>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</si>
  <si>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</si>
  <si>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</si>
  <si>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</si>
  <si>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</si>
  <si>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</si>
  <si>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 xml:space="preserve">                                                                                                                                             </t>
  </si>
  <si>
    <t>出差城市</t>
  </si>
  <si>
    <t>出差起止日期</t>
  </si>
  <si>
    <t>每天金额</t>
  </si>
  <si>
    <t>天数</t>
  </si>
  <si>
    <t>南京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</si>
</sst>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4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6205" y="19050"/>
          <a:ext cx="1292860" cy="6711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6"/>
  <sheetViews>
    <sheetView tabSelected="1" view="pageBreakPreview" zoomScale="110" zoomScaleNormal="100" workbookViewId="0">
      <selection activeCell="D11" sqref="D11:D14"/>
    </sheetView>
  </sheetViews>
  <sheetFormatPr defaultColWidth="9" defaultRowHeight="14"/>
  <cols>
    <col min="1" max="1" width="1.44827586206897" customWidth="1"/>
    <col min="2" max="3" width="2.21551724137931" customWidth="1"/>
    <col min="4" max="4" width="12.1120689655172" customWidth="1"/>
    <col min="5" max="5" width="0.879310344827586" customWidth="1"/>
    <col min="6" max="6" width="18" customWidth="1"/>
    <col min="7" max="8" width="10.6379310344828" customWidth="1"/>
    <col min="9" max="9" width="1" customWidth="1"/>
    <col min="10" max="10" width="10.6379310344828" customWidth="1"/>
    <col min="11" max="11" width="38.172413793103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35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2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3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4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5"/>
      <c r="J7" s="11" t="s">
        <v>12</v>
      </c>
      <c r="K7" s="34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6"/>
      <c r="J8" s="37" t="s">
        <v>14</v>
      </c>
      <c r="K8" s="38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5"/>
      <c r="G11" s="26">
        <f>H11+I11</f>
        <v>1037</v>
      </c>
      <c r="H11" s="26">
        <f>533+504</f>
        <v>1037</v>
      </c>
      <c r="I11" s="39"/>
      <c r="J11" s="40"/>
      <c r="K11" s="41" t="s">
        <v>24</v>
      </c>
    </row>
    <row r="12" ht="20.1" customHeight="1" spans="2:11">
      <c r="B12" s="22">
        <v>2</v>
      </c>
      <c r="C12" s="23"/>
      <c r="D12" s="27"/>
      <c r="E12" s="25" t="s">
        <v>25</v>
      </c>
      <c r="F12" s="25"/>
      <c r="G12" s="26">
        <f>H12+I12</f>
        <v>13.25</v>
      </c>
      <c r="H12" s="26">
        <v>13.25</v>
      </c>
      <c r="I12" s="39"/>
      <c r="J12" s="40"/>
      <c r="K12" s="41"/>
    </row>
    <row r="13" ht="20.1" customHeight="1" spans="2:11">
      <c r="B13" s="22">
        <v>4</v>
      </c>
      <c r="C13" s="23"/>
      <c r="D13" s="27"/>
      <c r="E13" s="22" t="s">
        <v>26</v>
      </c>
      <c r="F13" s="23"/>
      <c r="G13" s="26">
        <f>H13+I13</f>
        <v>1134</v>
      </c>
      <c r="H13" s="26">
        <v>1134</v>
      </c>
      <c r="I13" s="39"/>
      <c r="J13" s="40"/>
      <c r="K13" s="42" t="s">
        <v>27</v>
      </c>
    </row>
    <row r="14" ht="20.1" customHeight="1" spans="2:11">
      <c r="B14" s="22">
        <v>5</v>
      </c>
      <c r="C14" s="23"/>
      <c r="D14" s="27"/>
      <c r="E14" s="25" t="s">
        <v>28</v>
      </c>
      <c r="F14" s="25"/>
      <c r="G14" s="26">
        <f>H14+I14</f>
        <v>427.39</v>
      </c>
      <c r="H14" s="26">
        <f>31.5+44+47+40.5</f>
        <v>163</v>
      </c>
      <c r="I14" s="39">
        <f>22.3+31.9+37.8+28.98+12.6+19.4+58.7+23.4+29.31</f>
        <v>264.39</v>
      </c>
      <c r="J14" s="40"/>
      <c r="K14" s="41" t="s">
        <v>29</v>
      </c>
    </row>
    <row r="15" ht="20.1" customHeight="1" spans="2:11">
      <c r="B15" s="22">
        <v>6</v>
      </c>
      <c r="C15" s="23"/>
      <c r="D15" s="24" t="s">
        <v>30</v>
      </c>
      <c r="E15" s="25"/>
      <c r="F15" s="25"/>
      <c r="G15" s="26">
        <v>0</v>
      </c>
      <c r="H15" s="26"/>
      <c r="I15" s="39"/>
      <c r="J15" s="40"/>
      <c r="K15" s="42"/>
    </row>
    <row r="16" ht="20.1" customHeight="1" spans="2:11">
      <c r="B16" s="22">
        <v>7</v>
      </c>
      <c r="C16" s="23"/>
      <c r="D16" s="27"/>
      <c r="E16" s="25"/>
      <c r="F16" s="25"/>
      <c r="G16" s="26">
        <f>H16+I16</f>
        <v>0</v>
      </c>
      <c r="H16" s="26"/>
      <c r="I16" s="39"/>
      <c r="J16" s="40"/>
      <c r="K16" s="41"/>
    </row>
    <row r="17" ht="20.1" customHeight="1" spans="2:11">
      <c r="B17" s="19" t="s">
        <v>31</v>
      </c>
      <c r="C17" s="28"/>
      <c r="D17" s="28"/>
      <c r="E17" s="28"/>
      <c r="F17" s="20"/>
      <c r="G17" s="29">
        <f>SUM(G11:G16)</f>
        <v>2611.64</v>
      </c>
      <c r="H17" s="29">
        <f>SUM(H11:H16)</f>
        <v>2347.25</v>
      </c>
      <c r="I17" s="43">
        <f>SUM(I11:J16)</f>
        <v>264.39</v>
      </c>
      <c r="J17" s="44"/>
      <c r="K17" s="45"/>
    </row>
    <row r="18" ht="20.1" customHeight="1" spans="2:11">
      <c r="B18" s="16"/>
      <c r="C18" s="16"/>
      <c r="D18" s="16"/>
      <c r="E18" s="16"/>
      <c r="F18" s="16"/>
      <c r="G18" s="16"/>
      <c r="H18" s="16"/>
      <c r="I18" s="16"/>
      <c r="J18" s="46"/>
      <c r="K18" s="16"/>
    </row>
    <row r="19" ht="20.1" customHeight="1" spans="2:11">
      <c r="B19" s="21" t="s">
        <v>19</v>
      </c>
      <c r="C19" s="21"/>
      <c r="D19" s="21"/>
      <c r="E19" s="21"/>
      <c r="F19" s="21"/>
      <c r="G19" s="21" t="s">
        <v>32</v>
      </c>
      <c r="H19" s="21"/>
      <c r="I19" s="21"/>
      <c r="J19" s="21"/>
      <c r="K19" s="21" t="s">
        <v>33</v>
      </c>
    </row>
    <row r="20" ht="20.1" customHeight="1" spans="2:11">
      <c r="B20" s="30">
        <f>H17</f>
        <v>2347.25</v>
      </c>
      <c r="C20" s="30"/>
      <c r="D20" s="30"/>
      <c r="E20" s="30"/>
      <c r="F20" s="30"/>
      <c r="G20" s="30">
        <f>I17</f>
        <v>264.39</v>
      </c>
      <c r="H20" s="30"/>
      <c r="I20" s="30"/>
      <c r="J20" s="30"/>
      <c r="K20" s="47">
        <f>SUM(B20:J20)</f>
        <v>2611.64</v>
      </c>
    </row>
    <row r="21" ht="20.1" customHeight="1" spans="2:11"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ht="20.1" customHeight="1" spans="2:11">
      <c r="B22" s="16" t="s">
        <v>34</v>
      </c>
      <c r="C22" s="16"/>
      <c r="D22" s="16"/>
      <c r="E22" s="16"/>
      <c r="F22" s="16" t="s">
        <v>35</v>
      </c>
      <c r="G22" s="16" t="s">
        <v>36</v>
      </c>
      <c r="H22" s="16"/>
      <c r="I22" s="16"/>
      <c r="J22" s="16" t="s">
        <v>37</v>
      </c>
      <c r="K22" s="16"/>
    </row>
    <row r="23" ht="36" customHeight="1"/>
    <row r="24" ht="36" customHeight="1"/>
    <row r="25" ht="17.35" spans="1:11">
      <c r="A25" s="2" t="s">
        <v>38</v>
      </c>
      <c r="B25" s="2"/>
      <c r="C25" s="2"/>
      <c r="D25" s="2"/>
      <c r="E25" s="2"/>
      <c r="F25" s="2"/>
      <c r="G25" s="2"/>
      <c r="H25" s="2"/>
      <c r="I25" s="2"/>
      <c r="J25" s="2"/>
      <c r="K25" s="2"/>
    </row>
    <row r="27" ht="20.1" customHeight="1" spans="2:11">
      <c r="B27" s="4"/>
      <c r="C27" s="5"/>
      <c r="D27" s="6" t="s">
        <v>1</v>
      </c>
      <c r="E27" s="6"/>
      <c r="F27" s="7" t="str">
        <f>F5</f>
        <v>李思甜</v>
      </c>
      <c r="G27" s="7"/>
      <c r="H27" s="6" t="s">
        <v>3</v>
      </c>
      <c r="I27" s="5"/>
      <c r="J27" s="7" t="s">
        <v>4</v>
      </c>
      <c r="K27" s="33"/>
    </row>
    <row r="28" ht="20.1" customHeight="1" spans="2:11">
      <c r="B28" s="8"/>
      <c r="C28" s="9"/>
      <c r="D28" s="10" t="s">
        <v>5</v>
      </c>
      <c r="E28" s="10"/>
      <c r="F28" s="11" t="str">
        <f>F6</f>
        <v>北京、青岛、南京</v>
      </c>
      <c r="G28" s="11"/>
      <c r="H28" s="10" t="s">
        <v>7</v>
      </c>
      <c r="I28" s="9"/>
      <c r="J28" s="11" t="s">
        <v>8</v>
      </c>
      <c r="K28" s="34"/>
    </row>
    <row r="29" ht="20.1" customHeight="1" spans="2:14">
      <c r="B29" s="8"/>
      <c r="C29" s="9"/>
      <c r="D29" s="10" t="s">
        <v>9</v>
      </c>
      <c r="E29" s="10"/>
      <c r="F29" s="11" t="str">
        <f>F7</f>
        <v>2024.7.2-2024.7.5</v>
      </c>
      <c r="G29" s="11"/>
      <c r="H29" s="10" t="s">
        <v>11</v>
      </c>
      <c r="I29" s="35"/>
      <c r="J29" s="11" t="str">
        <f>J7</f>
        <v>2024.7.12</v>
      </c>
      <c r="K29" s="34"/>
      <c r="N29" t="s">
        <v>39</v>
      </c>
    </row>
    <row r="30" ht="20.1" customHeight="1" spans="2:11">
      <c r="B30" s="12"/>
      <c r="C30" s="13"/>
      <c r="D30" s="14"/>
      <c r="E30" s="14"/>
      <c r="F30" s="15"/>
      <c r="G30" s="15"/>
      <c r="H30" s="14" t="s">
        <v>13</v>
      </c>
      <c r="I30" s="36"/>
      <c r="J30" s="15" t="str">
        <f>J8</f>
        <v>HMEA-240707-BMC726</v>
      </c>
      <c r="K30" s="38"/>
    </row>
    <row r="31" ht="20.1" customHeight="1"/>
    <row r="32" ht="20.1" customHeight="1" spans="2:11">
      <c r="B32" s="25"/>
      <c r="C32" s="25"/>
      <c r="D32" s="31" t="s">
        <v>40</v>
      </c>
      <c r="E32" s="25" t="s">
        <v>41</v>
      </c>
      <c r="F32" s="25"/>
      <c r="G32" s="26" t="s">
        <v>42</v>
      </c>
      <c r="H32" s="26" t="s">
        <v>43</v>
      </c>
      <c r="I32" s="26" t="s">
        <v>31</v>
      </c>
      <c r="J32" s="26"/>
      <c r="K32" s="48" t="s">
        <v>21</v>
      </c>
    </row>
    <row r="33" ht="20.1" customHeight="1" spans="2:11">
      <c r="B33" s="25">
        <v>1</v>
      </c>
      <c r="C33" s="25"/>
      <c r="D33" s="31" t="s">
        <v>44</v>
      </c>
      <c r="E33" s="25" t="s">
        <v>10</v>
      </c>
      <c r="F33" s="25"/>
      <c r="G33" s="26">
        <v>100</v>
      </c>
      <c r="H33" s="26">
        <v>4</v>
      </c>
      <c r="I33" s="39">
        <f>G33*H33</f>
        <v>400</v>
      </c>
      <c r="J33" s="40"/>
      <c r="K33" s="49"/>
    </row>
    <row r="34" ht="20.1" customHeight="1" spans="2:11">
      <c r="B34" s="25">
        <v>2</v>
      </c>
      <c r="C34" s="25"/>
      <c r="D34" s="31"/>
      <c r="E34" s="25"/>
      <c r="F34" s="25"/>
      <c r="G34" s="26"/>
      <c r="H34" s="26"/>
      <c r="I34" s="39"/>
      <c r="J34" s="40"/>
      <c r="K34" s="49"/>
    </row>
    <row r="35" ht="20.1" customHeight="1" spans="2:11">
      <c r="B35" s="19" t="s">
        <v>31</v>
      </c>
      <c r="C35" s="28"/>
      <c r="D35" s="28"/>
      <c r="E35" s="28"/>
      <c r="F35" s="20"/>
      <c r="G35" s="29"/>
      <c r="H35" s="29">
        <f>SUM(H18:H34)</f>
        <v>4</v>
      </c>
      <c r="I35" s="43">
        <f>SUM(I33:J34)</f>
        <v>400</v>
      </c>
      <c r="J35" s="44"/>
      <c r="K35" s="45"/>
    </row>
    <row r="36" ht="20.1" customHeight="1" spans="2:11">
      <c r="B36" s="16" t="s">
        <v>34</v>
      </c>
      <c r="C36" s="16"/>
      <c r="D36" s="16"/>
      <c r="E36" s="16"/>
      <c r="F36" s="16" t="s">
        <v>35</v>
      </c>
      <c r="G36" s="16" t="s">
        <v>36</v>
      </c>
      <c r="H36" s="16"/>
      <c r="I36" s="16"/>
      <c r="J36" s="16" t="s">
        <v>37</v>
      </c>
      <c r="K36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F17"/>
    <mergeCell ref="I17:J17"/>
    <mergeCell ref="B19:F19"/>
    <mergeCell ref="G19:J19"/>
    <mergeCell ref="B20:F20"/>
    <mergeCell ref="G20:J20"/>
    <mergeCell ref="A25:K25"/>
    <mergeCell ref="F27:G27"/>
    <mergeCell ref="J27:K27"/>
    <mergeCell ref="F28:G28"/>
    <mergeCell ref="J28:K28"/>
    <mergeCell ref="F29:G29"/>
    <mergeCell ref="J29:K29"/>
    <mergeCell ref="J30:K30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  <mergeCell ref="D15:D16"/>
  </mergeCells>
  <printOptions horizontalCentered="1"/>
  <pageMargins left="0.306944444444444" right="0.306944444444444" top="0.554861111111111" bottom="0.751388888888889" header="0.298611111111111" footer="0.298611111111111"/>
  <pageSetup paperSize="9" scale="92" orientation="portrait" horizontalDpi="600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岚岚</cp:lastModifiedBy>
  <dcterms:created xsi:type="dcterms:W3CDTF">2014-04-15T08:52:00Z</dcterms:created>
  <cp:lastPrinted>2017-09-06T05:53:00Z</cp:lastPrinted>
  <dcterms:modified xsi:type="dcterms:W3CDTF">2024-07-11T08:32:05Z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F0B8CBDF256245739C4952D97431675F</vt:lpwstr>
  </property>
  <property fmtid="{D5CDD505-2E9C-101B-9397-08002B2CF9AE}" pid="3" name="KSOProductBuildVer">
    <vt:lpwstr>2052-12.1.0.16929</vt:lpwstr>
  </property>
  <property fmtid="{D5CDD505-2E9C-101B-9397-08002B2CF9AE}" pid="4" name="commondata">
    <vt:lpwstr>eyJoZGlkIjoiOWMzYjcyYjRjZDRmYmUzZjJhMWUzYThhZDBhZTY1ZTMifQ==</vt:lpwstr>
  </property>
</Properties>
</file>