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8"/>
  <workbookPr/>
  <mc:AlternateContent xmlns:mc="http://schemas.openxmlformats.org/markup-compatibility/2006">
    <mc:Choice Requires="x15">
      <x15ac:absPath xmlns:x15ac="http://schemas.microsoft.com/office/spreadsheetml/2010/11/ac" url="/Users/tdd/Desktop/07-爱美客-深圳/内部流程/"/>
    </mc:Choice>
  </mc:AlternateContent>
  <xr:revisionPtr revIDLastSave="0" documentId="13_ncr:1_{86A5845B-EE49-2D40-9116-0E9D3B924338}" xr6:coauthVersionLast="47" xr6:coauthVersionMax="47" xr10:uidLastSave="{00000000-0000-0000-0000-000000000000}"/>
  <bookViews>
    <workbookView xWindow="1980" yWindow="520" windowWidth="23900" windowHeight="160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F42" i="1"/>
  <c r="F25" i="1" l="1"/>
  <c r="H42" i="1"/>
  <c r="C42" i="1"/>
  <c r="H53" i="1" l="1"/>
  <c r="H56" i="1" s="1"/>
  <c r="G56" i="1"/>
  <c r="F56" i="1"/>
  <c r="D56" i="1"/>
  <c r="C56" i="1"/>
  <c r="E53" i="1"/>
  <c r="E56" i="1" s="1"/>
  <c r="G52" i="1"/>
  <c r="F52" i="1"/>
  <c r="D52" i="1"/>
  <c r="C52" i="1"/>
  <c r="H51" i="1"/>
  <c r="H52" i="1" s="1"/>
  <c r="E51" i="1"/>
  <c r="E52" i="1" s="1"/>
  <c r="G50" i="1"/>
  <c r="F50" i="1"/>
  <c r="D50" i="1"/>
  <c r="C50" i="1"/>
  <c r="H49" i="1"/>
  <c r="H48" i="1"/>
  <c r="E48" i="1"/>
  <c r="E50" i="1" s="1"/>
  <c r="G47" i="1"/>
  <c r="F47" i="1"/>
  <c r="D47" i="1"/>
  <c r="C47" i="1"/>
  <c r="H46" i="1"/>
  <c r="H45" i="1"/>
  <c r="E45" i="1"/>
  <c r="E47" i="1" s="1"/>
  <c r="G44" i="1"/>
  <c r="F44" i="1"/>
  <c r="D44" i="1"/>
  <c r="C44" i="1"/>
  <c r="H43" i="1"/>
  <c r="H44" i="1" s="1"/>
  <c r="E43" i="1"/>
  <c r="E44" i="1" s="1"/>
  <c r="D42" i="1"/>
  <c r="E26" i="1"/>
  <c r="E42" i="1" s="1"/>
  <c r="H25" i="1"/>
  <c r="G25" i="1"/>
  <c r="D25" i="1"/>
  <c r="C25" i="1"/>
  <c r="E17" i="1"/>
  <c r="E25" i="1" s="1"/>
  <c r="G16" i="1"/>
  <c r="F16" i="1"/>
  <c r="D16" i="1"/>
  <c r="C16" i="1"/>
  <c r="H15" i="1"/>
  <c r="H14" i="1"/>
  <c r="E14" i="1"/>
  <c r="E16" i="1" s="1"/>
  <c r="G13" i="1"/>
  <c r="F13" i="1"/>
  <c r="D13" i="1"/>
  <c r="C13" i="1"/>
  <c r="H12" i="1"/>
  <c r="H11" i="1"/>
  <c r="E11" i="1"/>
  <c r="E13" i="1" s="1"/>
  <c r="G10" i="1"/>
  <c r="F10" i="1"/>
  <c r="D10" i="1"/>
  <c r="C10" i="1"/>
  <c r="H9" i="1"/>
  <c r="H8" i="1"/>
  <c r="E8" i="1"/>
  <c r="E10" i="1" s="1"/>
  <c r="H47" i="1" l="1"/>
  <c r="H10" i="1"/>
  <c r="H16" i="1"/>
  <c r="H13" i="1"/>
  <c r="D57" i="1"/>
  <c r="H50" i="1"/>
  <c r="H57" i="1" s="1"/>
  <c r="F57" i="1"/>
  <c r="E62" i="1" s="1"/>
  <c r="C57" i="1"/>
  <c r="G57" i="1"/>
  <c r="G62" i="1" s="1"/>
  <c r="E57" i="1"/>
  <c r="A62" i="1" s="1"/>
  <c r="C62" i="1" l="1"/>
  <c r="I62" i="1" s="1"/>
  <c r="J62" i="1" s="1"/>
</calcChain>
</file>

<file path=xl/sharedStrings.xml><?xml version="1.0" encoding="utf-8"?>
<sst xmlns="http://schemas.openxmlformats.org/spreadsheetml/2006/main" count="91" uniqueCount="76">
  <si>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</si>
  <si>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</si>
  <si>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</si>
  <si>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</si>
  <si>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</si>
  <si>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</si>
  <si>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</si>
  <si>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</si>
  <si>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</si>
  <si>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</si>
  <si>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</si>
  <si>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</si>
  <si>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</si>
  <si>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</si>
  <si>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</si>
  <si>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</si>
  <si>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</si>
  <si>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</si>
  <si>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</si>
  <si>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</si>
  <si>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</si>
  <si>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</si>
  <si>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</si>
  <si>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</si>
  <si>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</si>
  <si>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</si>
  <si>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</si>
  <si>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</si>
  <si>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</si>
  <si>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</si>
  <si>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</si>
  <si>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</si>
  <si>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</si>
  <si>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</si>
  <si>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</si>
  <si>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</si>
  <si>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</si>
  <si>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</si>
  <si>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</si>
  <si>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</si>
  <si>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</si>
  <si>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</si>
  <si>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</si>
  <si>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</si>
  <si>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</si>
  <si>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</si>
  <si>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</si>
  <si>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</si>
  <si>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</si>
  <si>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</si>
  <si>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</si>
  <si>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团号：HMVB-240517-AMK885</t>
    <phoneticPr fontId="8" type="noConversion"/>
  </si>
  <si>
    <t>会议日期：2024.5.26</t>
    <phoneticPr fontId="8" type="noConversion"/>
  </si>
  <si>
    <t>货拉拉停车费</t>
    <phoneticPr fontId="8" type="noConversion"/>
  </si>
  <si>
    <t>金粉小样</t>
    <phoneticPr fontId="8" type="noConversion"/>
  </si>
  <si>
    <t>云母粉小样</t>
    <phoneticPr fontId="8" type="noConversion"/>
  </si>
  <si>
    <t>麦克风套小样</t>
    <phoneticPr fontId="8" type="noConversion"/>
  </si>
  <si>
    <t>机场写真托运超重费</t>
    <phoneticPr fontId="8" type="noConversion"/>
  </si>
  <si>
    <t>色素小样</t>
    <phoneticPr fontId="8" type="noConversion"/>
  </si>
  <si>
    <t>金粉10斤</t>
    <phoneticPr fontId="8" type="noConversion"/>
  </si>
  <si>
    <t>相框3个</t>
    <phoneticPr fontId="8" type="noConversion"/>
  </si>
  <si>
    <t>相框23个</t>
    <phoneticPr fontId="8" type="noConversion"/>
  </si>
  <si>
    <t>亚克力桌牌2个</t>
    <phoneticPr fontId="8" type="noConversion"/>
  </si>
  <si>
    <t>得力金色签到笔3盒</t>
    <phoneticPr fontId="8" type="noConversion"/>
  </si>
  <si>
    <t>金沙20斤</t>
    <phoneticPr fontId="8" type="noConversion"/>
  </si>
  <si>
    <t>水壶18个</t>
    <phoneticPr fontId="8" type="noConversion"/>
  </si>
  <si>
    <t>5月27日餐费*11人 晚餐（兼职6个，礼仪5个）</t>
    <phoneticPr fontId="8" type="noConversion"/>
  </si>
  <si>
    <t>5月29日餐费*1人，晚餐（兼职）</t>
    <phoneticPr fontId="8" type="noConversion"/>
  </si>
  <si>
    <t>5月29日餐费*6人，午餐（兼职）</t>
    <phoneticPr fontId="8" type="noConversion"/>
  </si>
  <si>
    <t>5月26日餐费*7人 晚餐（兼职）</t>
    <phoneticPr fontId="8" type="noConversion"/>
  </si>
  <si>
    <t>5月28日餐费*4人，午餐（礼仪2个，兼职2个）</t>
    <phoneticPr fontId="8" type="noConversion"/>
  </si>
  <si>
    <t>5月28日餐费*2人 晚餐（兼职）</t>
    <phoneticPr fontId="8" type="noConversion"/>
  </si>
  <si>
    <t>5月29日餐费*2人 晚餐（礼仪）</t>
    <phoneticPr fontId="8" type="noConversion"/>
  </si>
  <si>
    <t>礼品-茶具套装7个，发票金额490元</t>
    <phoneticPr fontId="8" type="noConversion"/>
  </si>
  <si>
    <t>礼品-充电套装8个，发票金额584元</t>
    <phoneticPr fontId="8" type="noConversion"/>
  </si>
  <si>
    <t>相框小样2个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</si>
</sst>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2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1" applyFont="1">
      <alignment vertical="center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40" fontId="0" fillId="0" borderId="3" xfId="0" applyNumberFormat="1" applyBorder="1">
      <alignment vertical="center"/>
    </xf>
    <xf numFmtId="0" fontId="0" fillId="0" borderId="3" xfId="0" applyBorder="1">
      <alignment vertical="center"/>
    </xf>
    <xf numFmtId="0" fontId="4" fillId="6" borderId="3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3" xfId="0" applyNumberFormat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40" fontId="7" fillId="0" borderId="2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176" fontId="0" fillId="0" borderId="0" xfId="0" applyNumberFormat="1">
      <alignment vertical="center"/>
    </xf>
  </cellXfs>
  <cellStyles count="2">
    <cellStyle name="常规" xfId="0" builtinId="0"/>
    <cellStyle name="常规 3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64"/>
  <sheetViews>
    <sheetView tabSelected="1" topLeftCell="A9" workbookViewId="0">
      <selection activeCell="G43" sqref="G43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1" bestFit="1" customWidth="1"/>
    <col min="8" max="8" width="15.83203125" customWidth="1"/>
    <col min="9" max="9" width="42.83203125" bestFit="1" customWidth="1"/>
    <col min="10" max="10" width="39.5" customWidth="1"/>
  </cols>
  <sheetData>
    <row r="2" spans="1:12" ht="21" customHeight="1">
      <c r="C2" s="56" t="s">
        <v>0</v>
      </c>
      <c r="D2" s="56"/>
      <c r="E2" s="56"/>
      <c r="F2" s="56"/>
      <c r="G2" s="56"/>
      <c r="H2" s="56"/>
      <c r="I2" s="17"/>
      <c r="J2" s="17"/>
      <c r="K2" s="17"/>
      <c r="L2" s="17"/>
    </row>
    <row r="4" spans="1:12" ht="21" customHeight="1">
      <c r="H4" s="34" t="s">
        <v>51</v>
      </c>
      <c r="I4" s="34"/>
      <c r="J4" s="34" t="s">
        <v>52</v>
      </c>
    </row>
    <row r="5" spans="1:12" ht="21" customHeight="1">
      <c r="H5" s="35"/>
      <c r="I5" s="35"/>
      <c r="J5" s="35"/>
    </row>
    <row r="6" spans="1:12" ht="21" customHeight="1">
      <c r="A6" s="51" t="s">
        <v>1</v>
      </c>
      <c r="B6" s="40" t="s">
        <v>2</v>
      </c>
      <c r="C6" s="57" t="s">
        <v>3</v>
      </c>
      <c r="D6" s="57"/>
      <c r="E6" s="57"/>
      <c r="F6" s="58" t="s">
        <v>4</v>
      </c>
      <c r="G6" s="58"/>
      <c r="H6" s="58"/>
      <c r="I6" s="58"/>
      <c r="J6" s="40" t="s">
        <v>5</v>
      </c>
    </row>
    <row r="7" spans="1:12" ht="21" customHeight="1">
      <c r="A7" s="51"/>
      <c r="B7" s="40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0"/>
    </row>
    <row r="8" spans="1:12" ht="21" customHeight="1">
      <c r="A8" s="52">
        <v>1</v>
      </c>
      <c r="B8" s="53" t="s">
        <v>13</v>
      </c>
      <c r="C8" s="41">
        <v>0</v>
      </c>
      <c r="D8" s="44"/>
      <c r="E8" s="41">
        <f>C8*D8</f>
        <v>0</v>
      </c>
      <c r="F8" s="10">
        <v>0</v>
      </c>
      <c r="G8" s="10">
        <v>0</v>
      </c>
      <c r="H8" s="10">
        <f t="shared" ref="H8:H12" si="0">F8+G8</f>
        <v>0</v>
      </c>
      <c r="I8" s="18"/>
      <c r="J8" s="29" t="s">
        <v>14</v>
      </c>
    </row>
    <row r="9" spans="1:12" ht="21" customHeight="1">
      <c r="A9" s="52"/>
      <c r="B9" s="53"/>
      <c r="C9" s="41"/>
      <c r="D9" s="44"/>
      <c r="E9" s="41"/>
      <c r="F9" s="10">
        <v>0</v>
      </c>
      <c r="G9" s="10">
        <v>0</v>
      </c>
      <c r="H9" s="10">
        <f t="shared" si="0"/>
        <v>0</v>
      </c>
      <c r="I9" s="18"/>
      <c r="J9" s="39"/>
    </row>
    <row r="10" spans="1:12" s="1" customFormat="1" ht="21" customHeight="1">
      <c r="A10" s="12"/>
      <c r="B10" s="13" t="s">
        <v>15</v>
      </c>
      <c r="C10" s="14">
        <f>SUM(C8)</f>
        <v>0</v>
      </c>
      <c r="D10" s="14">
        <f>SUM(D8)</f>
        <v>0</v>
      </c>
      <c r="E10" s="14">
        <f>SUM(E8)</f>
        <v>0</v>
      </c>
      <c r="F10" s="14">
        <f t="shared" ref="F10:H10" si="1">SUM(F8:F9)</f>
        <v>0</v>
      </c>
      <c r="G10" s="14">
        <f t="shared" si="1"/>
        <v>0</v>
      </c>
      <c r="H10" s="14">
        <f t="shared" si="1"/>
        <v>0</v>
      </c>
      <c r="I10" s="19"/>
      <c r="J10" s="30"/>
    </row>
    <row r="11" spans="1:12" ht="21" customHeight="1">
      <c r="A11" s="45">
        <v>2</v>
      </c>
      <c r="B11" s="54" t="s">
        <v>16</v>
      </c>
      <c r="C11" s="42">
        <v>0</v>
      </c>
      <c r="D11" s="45"/>
      <c r="E11" s="42">
        <f>C11*D11</f>
        <v>0</v>
      </c>
      <c r="F11" s="10">
        <v>0</v>
      </c>
      <c r="G11" s="10">
        <v>0</v>
      </c>
      <c r="H11" s="10">
        <f t="shared" si="0"/>
        <v>0</v>
      </c>
      <c r="I11" s="18"/>
      <c r="J11" s="29" t="s">
        <v>17</v>
      </c>
    </row>
    <row r="12" spans="1:12" ht="21" customHeight="1">
      <c r="A12" s="46"/>
      <c r="B12" s="55"/>
      <c r="C12" s="47"/>
      <c r="D12" s="46"/>
      <c r="E12" s="47"/>
      <c r="F12" s="10">
        <v>0</v>
      </c>
      <c r="G12" s="10">
        <v>0</v>
      </c>
      <c r="H12" s="10">
        <f t="shared" si="0"/>
        <v>0</v>
      </c>
      <c r="I12" s="18"/>
      <c r="J12" s="39"/>
    </row>
    <row r="13" spans="1:12" s="1" customFormat="1" ht="21" customHeight="1">
      <c r="A13" s="12"/>
      <c r="B13" s="13" t="s">
        <v>18</v>
      </c>
      <c r="C13" s="14">
        <f>SUM(C11)</f>
        <v>0</v>
      </c>
      <c r="D13" s="14">
        <f>SUM(D11)</f>
        <v>0</v>
      </c>
      <c r="E13" s="14">
        <f>SUM(E11)</f>
        <v>0</v>
      </c>
      <c r="F13" s="14">
        <f t="shared" ref="F13:H13" si="2">SUM(F11:F12)</f>
        <v>0</v>
      </c>
      <c r="G13" s="14">
        <f t="shared" si="2"/>
        <v>0</v>
      </c>
      <c r="H13" s="14">
        <f t="shared" si="2"/>
        <v>0</v>
      </c>
      <c r="I13" s="19"/>
      <c r="J13" s="30"/>
    </row>
    <row r="14" spans="1:12" ht="21" customHeight="1">
      <c r="A14" s="52">
        <v>3</v>
      </c>
      <c r="B14" s="53" t="s">
        <v>19</v>
      </c>
      <c r="C14" s="41">
        <v>0</v>
      </c>
      <c r="D14" s="44"/>
      <c r="E14" s="41">
        <f>C14*D14</f>
        <v>0</v>
      </c>
      <c r="F14" s="10">
        <v>0</v>
      </c>
      <c r="G14" s="10">
        <v>0</v>
      </c>
      <c r="H14" s="10">
        <f>F14+G14</f>
        <v>0</v>
      </c>
      <c r="I14" s="18"/>
      <c r="J14" s="36" t="s">
        <v>20</v>
      </c>
    </row>
    <row r="15" spans="1:12" ht="21" customHeight="1">
      <c r="A15" s="52"/>
      <c r="B15" s="53"/>
      <c r="C15" s="41"/>
      <c r="D15" s="44"/>
      <c r="E15" s="41"/>
      <c r="F15" s="10">
        <v>0</v>
      </c>
      <c r="G15" s="10">
        <v>0</v>
      </c>
      <c r="H15" s="10">
        <f>F15+G15</f>
        <v>0</v>
      </c>
      <c r="I15" s="18"/>
      <c r="J15" s="37"/>
    </row>
    <row r="16" spans="1:12" s="1" customFormat="1" ht="21" customHeight="1">
      <c r="A16" s="12"/>
      <c r="B16" s="13" t="s">
        <v>21</v>
      </c>
      <c r="C16" s="14">
        <f>SUM(C14)</f>
        <v>0</v>
      </c>
      <c r="D16" s="14">
        <f>SUM(D14)</f>
        <v>0</v>
      </c>
      <c r="E16" s="14">
        <f>SUM(E14)</f>
        <v>0</v>
      </c>
      <c r="F16" s="14">
        <f t="shared" ref="F16:H16" si="3">SUM(F14:F15)</f>
        <v>0</v>
      </c>
      <c r="G16" s="14">
        <f t="shared" si="3"/>
        <v>0</v>
      </c>
      <c r="H16" s="14">
        <f t="shared" si="3"/>
        <v>0</v>
      </c>
      <c r="I16" s="19"/>
      <c r="J16" s="38"/>
    </row>
    <row r="17" spans="1:10" ht="21" customHeight="1">
      <c r="A17" s="52">
        <v>4</v>
      </c>
      <c r="B17" s="53" t="s">
        <v>22</v>
      </c>
      <c r="C17" s="41">
        <v>0</v>
      </c>
      <c r="D17" s="44"/>
      <c r="E17" s="41">
        <f>C17*D17</f>
        <v>0</v>
      </c>
      <c r="F17" s="64">
        <v>143</v>
      </c>
      <c r="H17" s="10"/>
      <c r="I17" s="65" t="s">
        <v>69</v>
      </c>
      <c r="J17" s="36" t="s">
        <v>23</v>
      </c>
    </row>
    <row r="18" spans="1:10" ht="21" customHeight="1">
      <c r="A18" s="52"/>
      <c r="B18" s="53"/>
      <c r="C18" s="41"/>
      <c r="D18" s="44"/>
      <c r="E18" s="41"/>
      <c r="F18" s="64">
        <v>118</v>
      </c>
      <c r="G18" s="10"/>
      <c r="H18" s="10"/>
      <c r="I18" s="66"/>
      <c r="J18" s="37"/>
    </row>
    <row r="19" spans="1:10" ht="21" customHeight="1">
      <c r="A19" s="52"/>
      <c r="B19" s="53"/>
      <c r="C19" s="41"/>
      <c r="D19" s="44"/>
      <c r="E19" s="41"/>
      <c r="F19" s="64">
        <v>428</v>
      </c>
      <c r="G19" s="10"/>
      <c r="H19" s="10"/>
      <c r="I19" s="23" t="s">
        <v>66</v>
      </c>
      <c r="J19" s="37"/>
    </row>
    <row r="20" spans="1:10" ht="21" customHeight="1">
      <c r="A20" s="52"/>
      <c r="B20" s="53"/>
      <c r="C20" s="41"/>
      <c r="D20" s="44"/>
      <c r="E20" s="41"/>
      <c r="F20" s="63">
        <v>141</v>
      </c>
      <c r="G20" s="63"/>
      <c r="H20" s="10"/>
      <c r="I20" s="23" t="s">
        <v>70</v>
      </c>
      <c r="J20" s="37"/>
    </row>
    <row r="21" spans="1:10" ht="21" customHeight="1">
      <c r="A21" s="52"/>
      <c r="B21" s="53"/>
      <c r="C21" s="41"/>
      <c r="D21" s="44"/>
      <c r="E21" s="41"/>
      <c r="F21" s="64">
        <v>84.7</v>
      </c>
      <c r="G21" s="10"/>
      <c r="H21" s="10"/>
      <c r="I21" s="23" t="s">
        <v>71</v>
      </c>
      <c r="J21" s="37"/>
    </row>
    <row r="22" spans="1:10" ht="21" customHeight="1">
      <c r="A22" s="52"/>
      <c r="B22" s="53"/>
      <c r="C22" s="41"/>
      <c r="D22" s="44"/>
      <c r="E22" s="41"/>
      <c r="F22" s="64">
        <v>196.7</v>
      </c>
      <c r="G22" s="10"/>
      <c r="H22" s="10"/>
      <c r="I22" s="23" t="s">
        <v>68</v>
      </c>
      <c r="J22" s="37"/>
    </row>
    <row r="23" spans="1:10" ht="21" customHeight="1">
      <c r="A23" s="52"/>
      <c r="B23" s="53"/>
      <c r="C23" s="41"/>
      <c r="D23" s="44"/>
      <c r="E23" s="41"/>
      <c r="F23" s="64">
        <v>65.599999999999994</v>
      </c>
      <c r="G23" s="10"/>
      <c r="H23" s="10"/>
      <c r="I23" s="23" t="s">
        <v>72</v>
      </c>
      <c r="J23" s="37"/>
    </row>
    <row r="24" spans="1:10" ht="21" customHeight="1">
      <c r="A24" s="52"/>
      <c r="B24" s="53"/>
      <c r="C24" s="41"/>
      <c r="D24" s="44"/>
      <c r="E24" s="41"/>
      <c r="F24" s="64">
        <v>40</v>
      </c>
      <c r="G24" s="63"/>
      <c r="H24" s="10"/>
      <c r="I24" s="23" t="s">
        <v>67</v>
      </c>
      <c r="J24" s="37"/>
    </row>
    <row r="25" spans="1:10" s="1" customFormat="1" ht="21" customHeight="1">
      <c r="A25" s="12"/>
      <c r="B25" s="13" t="s">
        <v>24</v>
      </c>
      <c r="C25" s="14">
        <f>SUM(C17)</f>
        <v>0</v>
      </c>
      <c r="D25" s="14">
        <f>SUM(D17)</f>
        <v>0</v>
      </c>
      <c r="E25" s="14">
        <f>SUM(E17)</f>
        <v>0</v>
      </c>
      <c r="F25" s="14">
        <f>SUM(F17:F24)</f>
        <v>1217</v>
      </c>
      <c r="G25" s="14">
        <f>SUM(G18:G24)</f>
        <v>0</v>
      </c>
      <c r="H25" s="14">
        <f>SUM(H18:H24)</f>
        <v>0</v>
      </c>
      <c r="I25" s="19"/>
      <c r="J25" s="38"/>
    </row>
    <row r="26" spans="1:10" ht="16">
      <c r="A26" s="25">
        <v>5</v>
      </c>
      <c r="B26" s="28" t="s">
        <v>25</v>
      </c>
      <c r="C26" s="26">
        <v>15000</v>
      </c>
      <c r="D26" s="27">
        <v>1</v>
      </c>
      <c r="E26" s="26">
        <f>C26*D26</f>
        <v>15000</v>
      </c>
      <c r="F26" s="10">
        <v>304.27999999999997</v>
      </c>
      <c r="G26" s="10"/>
      <c r="H26" s="10"/>
      <c r="I26" s="24" t="s">
        <v>65</v>
      </c>
      <c r="J26" s="29" t="s">
        <v>26</v>
      </c>
    </row>
    <row r="27" spans="1:10" ht="16">
      <c r="A27" s="25">
        <v>5</v>
      </c>
      <c r="B27" s="28" t="s">
        <v>25</v>
      </c>
      <c r="C27" s="26">
        <v>0</v>
      </c>
      <c r="D27" s="27">
        <v>1</v>
      </c>
      <c r="E27" s="26">
        <v>0</v>
      </c>
      <c r="F27" s="10">
        <v>137</v>
      </c>
      <c r="G27" s="10"/>
      <c r="H27" s="10"/>
      <c r="I27" s="24" t="s">
        <v>64</v>
      </c>
      <c r="J27" s="39"/>
    </row>
    <row r="28" spans="1:10" ht="16">
      <c r="A28" s="25">
        <v>5</v>
      </c>
      <c r="B28" s="28" t="s">
        <v>25</v>
      </c>
      <c r="C28" s="26">
        <v>0</v>
      </c>
      <c r="D28" s="27">
        <v>1</v>
      </c>
      <c r="E28" s="26">
        <v>0</v>
      </c>
      <c r="F28" s="10">
        <v>166.5</v>
      </c>
      <c r="G28" s="10"/>
      <c r="H28" s="10"/>
      <c r="I28" s="24" t="s">
        <v>59</v>
      </c>
      <c r="J28" s="39"/>
    </row>
    <row r="29" spans="1:10" ht="16">
      <c r="A29" s="25">
        <v>5</v>
      </c>
      <c r="B29" s="28" t="s">
        <v>25</v>
      </c>
      <c r="C29" s="26">
        <v>0</v>
      </c>
      <c r="D29" s="27">
        <v>1</v>
      </c>
      <c r="E29" s="26">
        <v>0</v>
      </c>
      <c r="F29" s="63">
        <v>117.2</v>
      </c>
      <c r="G29" s="10"/>
      <c r="H29" s="10"/>
      <c r="I29" s="24" t="s">
        <v>75</v>
      </c>
      <c r="J29" s="39"/>
    </row>
    <row r="30" spans="1:10" ht="16">
      <c r="A30" s="25">
        <v>5</v>
      </c>
      <c r="B30" s="28" t="s">
        <v>25</v>
      </c>
      <c r="C30" s="26">
        <v>0</v>
      </c>
      <c r="D30" s="27">
        <v>1</v>
      </c>
      <c r="E30" s="26">
        <v>0</v>
      </c>
      <c r="F30" s="10">
        <v>204</v>
      </c>
      <c r="G30" s="10"/>
      <c r="H30" s="10"/>
      <c r="I30" s="24" t="s">
        <v>60</v>
      </c>
      <c r="J30" s="39"/>
    </row>
    <row r="31" spans="1:10" ht="16">
      <c r="A31" s="25">
        <v>5</v>
      </c>
      <c r="B31" s="28" t="s">
        <v>25</v>
      </c>
      <c r="C31" s="26">
        <v>0</v>
      </c>
      <c r="D31" s="27">
        <v>1</v>
      </c>
      <c r="E31" s="26">
        <v>0</v>
      </c>
      <c r="F31" s="10">
        <v>1564</v>
      </c>
      <c r="G31" s="10"/>
      <c r="H31" s="10"/>
      <c r="I31" s="24" t="s">
        <v>61</v>
      </c>
      <c r="J31" s="39"/>
    </row>
    <row r="32" spans="1:10" ht="16">
      <c r="A32" s="25">
        <v>5</v>
      </c>
      <c r="B32" s="28" t="s">
        <v>25</v>
      </c>
      <c r="C32" s="26">
        <v>0</v>
      </c>
      <c r="D32" s="27">
        <v>1</v>
      </c>
      <c r="E32" s="26">
        <v>0</v>
      </c>
      <c r="F32" s="10">
        <v>18.2</v>
      </c>
      <c r="G32" s="10"/>
      <c r="H32" s="10"/>
      <c r="I32" s="24" t="s">
        <v>62</v>
      </c>
      <c r="J32" s="39"/>
    </row>
    <row r="33" spans="1:10" ht="16">
      <c r="A33" s="25">
        <v>5</v>
      </c>
      <c r="B33" s="28" t="s">
        <v>25</v>
      </c>
      <c r="C33" s="26">
        <v>0</v>
      </c>
      <c r="D33" s="27">
        <v>1</v>
      </c>
      <c r="E33" s="26">
        <v>0</v>
      </c>
      <c r="F33" s="10">
        <v>119.22</v>
      </c>
      <c r="G33" s="10"/>
      <c r="H33" s="10"/>
      <c r="I33" s="24" t="s">
        <v>63</v>
      </c>
      <c r="J33" s="39"/>
    </row>
    <row r="34" spans="1:10" ht="16">
      <c r="A34" s="25">
        <v>5</v>
      </c>
      <c r="B34" s="28" t="s">
        <v>25</v>
      </c>
      <c r="C34" s="26">
        <v>0</v>
      </c>
      <c r="D34" s="27">
        <v>1</v>
      </c>
      <c r="E34" s="26">
        <v>0</v>
      </c>
      <c r="F34" s="10">
        <v>289.3</v>
      </c>
      <c r="G34" s="10"/>
      <c r="H34" s="10"/>
      <c r="I34" s="24" t="s">
        <v>73</v>
      </c>
      <c r="J34" s="39"/>
    </row>
    <row r="35" spans="1:10" ht="16">
      <c r="A35" s="25">
        <v>5</v>
      </c>
      <c r="B35" s="28" t="s">
        <v>25</v>
      </c>
      <c r="C35" s="26">
        <v>0</v>
      </c>
      <c r="D35" s="27">
        <v>1</v>
      </c>
      <c r="E35" s="26">
        <v>0</v>
      </c>
      <c r="F35" s="10">
        <v>520</v>
      </c>
      <c r="G35" s="10"/>
      <c r="H35" s="10"/>
      <c r="I35" s="24" t="s">
        <v>74</v>
      </c>
      <c r="J35" s="39"/>
    </row>
    <row r="36" spans="1:10" ht="16">
      <c r="A36" s="25">
        <v>5</v>
      </c>
      <c r="B36" s="28" t="s">
        <v>25</v>
      </c>
      <c r="C36" s="26">
        <v>0</v>
      </c>
      <c r="D36" s="27">
        <v>1</v>
      </c>
      <c r="E36" s="26">
        <v>0</v>
      </c>
      <c r="F36" s="10">
        <v>14.8</v>
      </c>
      <c r="G36" s="10"/>
      <c r="H36" s="10"/>
      <c r="I36" s="24" t="s">
        <v>58</v>
      </c>
      <c r="J36" s="39"/>
    </row>
    <row r="37" spans="1:10" ht="16">
      <c r="A37" s="25">
        <v>5</v>
      </c>
      <c r="B37" s="28" t="s">
        <v>25</v>
      </c>
      <c r="C37" s="26">
        <v>0</v>
      </c>
      <c r="D37" s="27">
        <v>1</v>
      </c>
      <c r="E37" s="26">
        <v>0</v>
      </c>
      <c r="F37" s="63">
        <v>440</v>
      </c>
      <c r="G37" s="10"/>
      <c r="H37" s="10"/>
      <c r="I37" s="24" t="s">
        <v>57</v>
      </c>
      <c r="J37" s="39"/>
    </row>
    <row r="38" spans="1:10" ht="16">
      <c r="A38" s="25">
        <v>5</v>
      </c>
      <c r="B38" s="28" t="s">
        <v>25</v>
      </c>
      <c r="C38" s="26">
        <v>0</v>
      </c>
      <c r="D38" s="27">
        <v>1</v>
      </c>
      <c r="E38" s="26">
        <v>0</v>
      </c>
      <c r="F38" s="10"/>
      <c r="G38" s="10">
        <v>14.4</v>
      </c>
      <c r="H38" s="10"/>
      <c r="I38" s="24" t="s">
        <v>56</v>
      </c>
      <c r="J38" s="39"/>
    </row>
    <row r="39" spans="1:10" ht="16">
      <c r="A39" s="25">
        <v>5</v>
      </c>
      <c r="B39" s="28" t="s">
        <v>25</v>
      </c>
      <c r="C39" s="26">
        <v>0</v>
      </c>
      <c r="D39" s="27">
        <v>1</v>
      </c>
      <c r="E39" s="26">
        <v>0</v>
      </c>
      <c r="F39" s="10"/>
      <c r="G39" s="10">
        <v>12.42</v>
      </c>
      <c r="H39" s="10"/>
      <c r="I39" s="24" t="s">
        <v>55</v>
      </c>
      <c r="J39" s="39"/>
    </row>
    <row r="40" spans="1:10" ht="16">
      <c r="A40" s="25">
        <v>5</v>
      </c>
      <c r="B40" s="28" t="s">
        <v>25</v>
      </c>
      <c r="C40" s="26">
        <v>0</v>
      </c>
      <c r="D40" s="27">
        <v>1</v>
      </c>
      <c r="E40" s="26">
        <v>0</v>
      </c>
      <c r="F40" s="10"/>
      <c r="G40" s="10">
        <v>30</v>
      </c>
      <c r="H40" s="10"/>
      <c r="I40" s="24" t="s">
        <v>54</v>
      </c>
      <c r="J40" s="39"/>
    </row>
    <row r="41" spans="1:10" ht="16">
      <c r="A41" s="25">
        <v>5</v>
      </c>
      <c r="B41" s="28" t="s">
        <v>25</v>
      </c>
      <c r="C41" s="26">
        <v>0</v>
      </c>
      <c r="D41" s="27">
        <v>1</v>
      </c>
      <c r="E41" s="26">
        <v>0</v>
      </c>
      <c r="F41" s="10"/>
      <c r="G41" s="10">
        <v>15</v>
      </c>
      <c r="H41" s="10"/>
      <c r="I41" s="24" t="s">
        <v>53</v>
      </c>
      <c r="J41" s="39"/>
    </row>
    <row r="42" spans="1:10" s="1" customFormat="1" ht="21" customHeight="1">
      <c r="A42" s="12"/>
      <c r="B42" s="13" t="s">
        <v>27</v>
      </c>
      <c r="C42" s="14">
        <f>SUM(C26:C41)</f>
        <v>15000</v>
      </c>
      <c r="D42" s="14">
        <f>SUM(D26)</f>
        <v>1</v>
      </c>
      <c r="E42" s="14">
        <f>SUM(E26:E41)</f>
        <v>15000</v>
      </c>
      <c r="F42" s="14">
        <f>SUM(F26:F41)</f>
        <v>3894.5</v>
      </c>
      <c r="G42" s="14">
        <f>SUM(G26:G41)</f>
        <v>71.819999999999993</v>
      </c>
      <c r="H42" s="14">
        <f>SUM(H26:H41)</f>
        <v>0</v>
      </c>
      <c r="I42" s="19"/>
      <c r="J42" s="30"/>
    </row>
    <row r="43" spans="1:10" ht="21" customHeight="1">
      <c r="A43" s="8">
        <v>6</v>
      </c>
      <c r="B43" s="9" t="s">
        <v>28</v>
      </c>
      <c r="C43" s="10">
        <v>0</v>
      </c>
      <c r="D43" s="11"/>
      <c r="E43" s="10">
        <f t="shared" ref="E43:E48" si="4">C43*D43</f>
        <v>0</v>
      </c>
      <c r="F43" s="10">
        <v>0</v>
      </c>
      <c r="G43" s="10">
        <v>0</v>
      </c>
      <c r="H43" s="10">
        <f t="shared" ref="H43:H46" si="5">F43+G43</f>
        <v>0</v>
      </c>
      <c r="I43" s="18"/>
      <c r="J43" s="29" t="s">
        <v>29</v>
      </c>
    </row>
    <row r="44" spans="1:10" s="1" customFormat="1" ht="21" customHeight="1">
      <c r="A44" s="12"/>
      <c r="B44" s="13" t="s">
        <v>30</v>
      </c>
      <c r="C44" s="14">
        <f>SUM(C43)</f>
        <v>0</v>
      </c>
      <c r="D44" s="14">
        <f>SUM(D43)</f>
        <v>0</v>
      </c>
      <c r="E44" s="14">
        <f>SUM(E43)</f>
        <v>0</v>
      </c>
      <c r="F44" s="14">
        <f t="shared" ref="F44:H44" si="6">SUM(F43:F43)</f>
        <v>0</v>
      </c>
      <c r="G44" s="14">
        <f t="shared" si="6"/>
        <v>0</v>
      </c>
      <c r="H44" s="14">
        <f t="shared" si="6"/>
        <v>0</v>
      </c>
      <c r="I44" s="19"/>
      <c r="J44" s="38"/>
    </row>
    <row r="45" spans="1:10" ht="21" customHeight="1">
      <c r="A45" s="52">
        <v>7</v>
      </c>
      <c r="B45" s="53" t="s">
        <v>31</v>
      </c>
      <c r="C45" s="41">
        <v>0</v>
      </c>
      <c r="D45" s="44"/>
      <c r="E45" s="41">
        <f t="shared" si="4"/>
        <v>0</v>
      </c>
      <c r="F45" s="10">
        <v>0</v>
      </c>
      <c r="G45" s="10">
        <v>0</v>
      </c>
      <c r="H45" s="10">
        <f t="shared" si="5"/>
        <v>0</v>
      </c>
      <c r="I45" s="18"/>
      <c r="J45" s="31"/>
    </row>
    <row r="46" spans="1:10" ht="21" customHeight="1">
      <c r="A46" s="52"/>
      <c r="B46" s="53"/>
      <c r="C46" s="41"/>
      <c r="D46" s="44"/>
      <c r="E46" s="41"/>
      <c r="F46" s="10">
        <v>0</v>
      </c>
      <c r="G46" s="10">
        <v>0</v>
      </c>
      <c r="H46" s="10">
        <f t="shared" si="5"/>
        <v>0</v>
      </c>
      <c r="I46" s="18"/>
      <c r="J46" s="32"/>
    </row>
    <row r="47" spans="1:10" s="1" customFormat="1" ht="21" customHeight="1">
      <c r="A47" s="12"/>
      <c r="B47" s="13" t="s">
        <v>32</v>
      </c>
      <c r="C47" s="14">
        <f>SUM(C45)</f>
        <v>0</v>
      </c>
      <c r="D47" s="14">
        <f>SUM(D45)</f>
        <v>0</v>
      </c>
      <c r="E47" s="14">
        <f>SUM(E45)</f>
        <v>0</v>
      </c>
      <c r="F47" s="14">
        <f t="shared" ref="F47:H47" si="7">SUM(F45:F46)</f>
        <v>0</v>
      </c>
      <c r="G47" s="14">
        <f t="shared" si="7"/>
        <v>0</v>
      </c>
      <c r="H47" s="14">
        <f t="shared" si="7"/>
        <v>0</v>
      </c>
      <c r="I47" s="19"/>
      <c r="J47" s="33"/>
    </row>
    <row r="48" spans="1:10" ht="21" customHeight="1">
      <c r="A48" s="52">
        <v>8</v>
      </c>
      <c r="B48" s="53" t="s">
        <v>33</v>
      </c>
      <c r="C48" s="41">
        <v>0</v>
      </c>
      <c r="D48" s="44"/>
      <c r="E48" s="41">
        <f t="shared" si="4"/>
        <v>0</v>
      </c>
      <c r="F48" s="10">
        <v>0</v>
      </c>
      <c r="G48" s="10">
        <v>0</v>
      </c>
      <c r="H48" s="10">
        <f t="shared" ref="H48:H51" si="8">F48+G48</f>
        <v>0</v>
      </c>
      <c r="I48" s="18"/>
      <c r="J48" s="36" t="s">
        <v>34</v>
      </c>
    </row>
    <row r="49" spans="1:10" ht="21" customHeight="1">
      <c r="A49" s="52"/>
      <c r="B49" s="53"/>
      <c r="C49" s="41"/>
      <c r="D49" s="44"/>
      <c r="E49" s="41"/>
      <c r="F49" s="10">
        <v>0</v>
      </c>
      <c r="G49" s="10">
        <v>0</v>
      </c>
      <c r="H49" s="10">
        <f t="shared" si="8"/>
        <v>0</v>
      </c>
      <c r="I49" s="18"/>
      <c r="J49" s="37"/>
    </row>
    <row r="50" spans="1:10" s="1" customFormat="1" ht="21" customHeight="1">
      <c r="A50" s="12"/>
      <c r="B50" s="13" t="s">
        <v>35</v>
      </c>
      <c r="C50" s="14">
        <f>SUM(C48)</f>
        <v>0</v>
      </c>
      <c r="D50" s="14">
        <f>SUM(D48)</f>
        <v>0</v>
      </c>
      <c r="E50" s="14">
        <f>SUM(E48)</f>
        <v>0</v>
      </c>
      <c r="F50" s="14">
        <f t="shared" ref="F50:H50" si="9">SUM(F48:F49)</f>
        <v>0</v>
      </c>
      <c r="G50" s="14">
        <f t="shared" si="9"/>
        <v>0</v>
      </c>
      <c r="H50" s="14">
        <f t="shared" si="9"/>
        <v>0</v>
      </c>
      <c r="I50" s="19"/>
      <c r="J50" s="38"/>
    </row>
    <row r="51" spans="1:10" ht="21" customHeight="1">
      <c r="A51" s="8">
        <v>9</v>
      </c>
      <c r="B51" s="9" t="s">
        <v>36</v>
      </c>
      <c r="C51" s="10">
        <v>0</v>
      </c>
      <c r="D51" s="11"/>
      <c r="E51" s="10">
        <f>C51*D51</f>
        <v>0</v>
      </c>
      <c r="F51" s="10">
        <v>0</v>
      </c>
      <c r="G51" s="10">
        <v>0</v>
      </c>
      <c r="H51" s="10">
        <f t="shared" si="8"/>
        <v>0</v>
      </c>
      <c r="I51" s="18"/>
      <c r="J51" s="29" t="s">
        <v>37</v>
      </c>
    </row>
    <row r="52" spans="1:10" s="1" customFormat="1" ht="21" customHeight="1">
      <c r="A52" s="12"/>
      <c r="B52" s="13" t="s">
        <v>38</v>
      </c>
      <c r="C52" s="14">
        <f>SUM(C51)</f>
        <v>0</v>
      </c>
      <c r="D52" s="14">
        <f>SUM(D51)</f>
        <v>0</v>
      </c>
      <c r="E52" s="14">
        <f>SUM(E51)</f>
        <v>0</v>
      </c>
      <c r="F52" s="14">
        <f t="shared" ref="F52:H52" si="10">SUM(F51:F51)</f>
        <v>0</v>
      </c>
      <c r="G52" s="14">
        <f t="shared" si="10"/>
        <v>0</v>
      </c>
      <c r="H52" s="14">
        <f t="shared" si="10"/>
        <v>0</v>
      </c>
      <c r="I52" s="19"/>
      <c r="J52" s="30"/>
    </row>
    <row r="53" spans="1:10" ht="21" customHeight="1">
      <c r="A53" s="45">
        <v>10</v>
      </c>
      <c r="B53" s="54" t="s">
        <v>39</v>
      </c>
      <c r="C53" s="42">
        <v>0</v>
      </c>
      <c r="D53" s="45"/>
      <c r="E53" s="42">
        <f>C53*D53</f>
        <v>0</v>
      </c>
      <c r="F53" s="10"/>
      <c r="G53" s="10"/>
      <c r="H53" s="10">
        <f>F53</f>
        <v>0</v>
      </c>
      <c r="I53" s="23"/>
      <c r="J53" s="31"/>
    </row>
    <row r="54" spans="1:10" ht="21" customHeight="1">
      <c r="A54" s="50"/>
      <c r="B54" s="62"/>
      <c r="C54" s="43"/>
      <c r="D54" s="50"/>
      <c r="E54" s="43"/>
      <c r="F54" s="10"/>
      <c r="G54" s="10"/>
      <c r="H54" s="10"/>
      <c r="I54" s="18"/>
      <c r="J54" s="32"/>
    </row>
    <row r="55" spans="1:10" ht="21" customHeight="1">
      <c r="A55" s="50"/>
      <c r="B55" s="62"/>
      <c r="C55" s="43"/>
      <c r="D55" s="50"/>
      <c r="E55" s="43"/>
      <c r="F55" s="10"/>
      <c r="G55" s="10"/>
      <c r="H55" s="10"/>
      <c r="I55" s="18"/>
      <c r="J55" s="32"/>
    </row>
    <row r="56" spans="1:10" s="1" customFormat="1" ht="21" customHeight="1">
      <c r="A56" s="12"/>
      <c r="B56" s="13" t="s">
        <v>40</v>
      </c>
      <c r="C56" s="14">
        <f>SUM(C53)</f>
        <v>0</v>
      </c>
      <c r="D56" s="14">
        <f>SUM(D53)</f>
        <v>0</v>
      </c>
      <c r="E56" s="14">
        <f>SUM(E53)</f>
        <v>0</v>
      </c>
      <c r="F56" s="14">
        <f t="shared" ref="F56:H56" si="11">SUM(F53:F55)</f>
        <v>0</v>
      </c>
      <c r="G56" s="14">
        <f t="shared" si="11"/>
        <v>0</v>
      </c>
      <c r="H56" s="14">
        <f t="shared" si="11"/>
        <v>0</v>
      </c>
      <c r="I56" s="19"/>
      <c r="J56" s="33"/>
    </row>
    <row r="57" spans="1:10" ht="21" customHeight="1">
      <c r="A57" s="12"/>
      <c r="B57" s="13" t="s">
        <v>41</v>
      </c>
      <c r="C57" s="14">
        <f>SUM(C56,C52,C50,C47,C44,C42,C25,C16,C13,C10)</f>
        <v>15000</v>
      </c>
      <c r="D57" s="14">
        <f>SUM(D56,D52,D50,D47,D44,D42,D25,D16,D13,D10)</f>
        <v>1</v>
      </c>
      <c r="E57" s="14">
        <f>SUM(E56,E52,E50,E47,E44,E42,E25,E16,E13,E10)</f>
        <v>15000</v>
      </c>
      <c r="F57" s="14">
        <f>SUM(F56,F52,F50,F47,F44,F42,F25,F16,F13,F10)</f>
        <v>5111.5</v>
      </c>
      <c r="G57" s="14">
        <f>SUM(G56,G52,G50,G47,G44,G42,G25,G16,G13,G10)</f>
        <v>71.819999999999993</v>
      </c>
      <c r="H57" s="14">
        <f>SUM(H56,H52,H50,H47,H44,H42,H25,H16,H13,H10)</f>
        <v>0</v>
      </c>
      <c r="I57" s="19"/>
      <c r="J57" s="20"/>
    </row>
    <row r="61" spans="1:10" ht="21" customHeight="1">
      <c r="A61" s="59" t="s">
        <v>42</v>
      </c>
      <c r="B61" s="60"/>
      <c r="C61" s="61" t="s">
        <v>43</v>
      </c>
      <c r="D61" s="61"/>
      <c r="E61" s="61" t="s">
        <v>44</v>
      </c>
      <c r="F61" s="61"/>
      <c r="G61" s="61" t="s">
        <v>45</v>
      </c>
      <c r="H61" s="61"/>
      <c r="I61" s="21" t="s">
        <v>46</v>
      </c>
    </row>
    <row r="62" spans="1:10" ht="21" customHeight="1">
      <c r="A62" s="48">
        <f>E57</f>
        <v>15000</v>
      </c>
      <c r="B62" s="49"/>
      <c r="C62" s="49">
        <f>F57</f>
        <v>5111.5</v>
      </c>
      <c r="D62" s="49"/>
      <c r="E62" s="49">
        <f>F57</f>
        <v>5111.5</v>
      </c>
      <c r="F62" s="49"/>
      <c r="G62" s="49">
        <f>G57</f>
        <v>71.819999999999993</v>
      </c>
      <c r="H62" s="49"/>
      <c r="I62" s="22">
        <f>A62-C62</f>
        <v>9888.5</v>
      </c>
      <c r="J62" s="67">
        <f>I62-5000</f>
        <v>4888.5</v>
      </c>
    </row>
    <row r="64" spans="1:10" ht="21" customHeight="1">
      <c r="A64" s="15" t="s">
        <v>47</v>
      </c>
      <c r="B64" s="1"/>
      <c r="C64" s="16" t="s">
        <v>48</v>
      </c>
      <c r="D64" s="15"/>
      <c r="E64" s="15" t="s">
        <v>49</v>
      </c>
      <c r="F64" s="15"/>
      <c r="G64" s="15" t="s">
        <v>50</v>
      </c>
      <c r="H64" s="15"/>
      <c r="I64" s="1"/>
    </row>
  </sheetData>
  <mergeCells count="62">
    <mergeCell ref="C2:H2"/>
    <mergeCell ref="C6:E6"/>
    <mergeCell ref="F6:I6"/>
    <mergeCell ref="A61:B61"/>
    <mergeCell ref="C61:D61"/>
    <mergeCell ref="E61:F61"/>
    <mergeCell ref="G61:H61"/>
    <mergeCell ref="B14:B15"/>
    <mergeCell ref="B17:B24"/>
    <mergeCell ref="B45:B46"/>
    <mergeCell ref="B48:B49"/>
    <mergeCell ref="B53:B55"/>
    <mergeCell ref="C8:C9"/>
    <mergeCell ref="C11:C12"/>
    <mergeCell ref="C14:C15"/>
    <mergeCell ref="C53:C55"/>
    <mergeCell ref="E62:F62"/>
    <mergeCell ref="G62:H62"/>
    <mergeCell ref="A6:A7"/>
    <mergeCell ref="A8:A9"/>
    <mergeCell ref="A11:A12"/>
    <mergeCell ref="A14:A15"/>
    <mergeCell ref="A17:A24"/>
    <mergeCell ref="A45:A46"/>
    <mergeCell ref="A48:A49"/>
    <mergeCell ref="A53:A55"/>
    <mergeCell ref="B6:B7"/>
    <mergeCell ref="B8:B9"/>
    <mergeCell ref="B11:B12"/>
    <mergeCell ref="C17:C24"/>
    <mergeCell ref="C45:C46"/>
    <mergeCell ref="C48:C49"/>
    <mergeCell ref="A62:B62"/>
    <mergeCell ref="C62:D62"/>
    <mergeCell ref="D45:D46"/>
    <mergeCell ref="D48:D49"/>
    <mergeCell ref="D53:D55"/>
    <mergeCell ref="E48:E49"/>
    <mergeCell ref="E53:E55"/>
    <mergeCell ref="D8:D9"/>
    <mergeCell ref="D11:D12"/>
    <mergeCell ref="D14:D15"/>
    <mergeCell ref="D17:D24"/>
    <mergeCell ref="E8:E9"/>
    <mergeCell ref="E11:E12"/>
    <mergeCell ref="E14:E15"/>
    <mergeCell ref="E17:E24"/>
    <mergeCell ref="E45:E46"/>
    <mergeCell ref="J51:J52"/>
    <mergeCell ref="J53:J56"/>
    <mergeCell ref="H4:I5"/>
    <mergeCell ref="J17:J25"/>
    <mergeCell ref="J26:J42"/>
    <mergeCell ref="J43:J44"/>
    <mergeCell ref="J45:J47"/>
    <mergeCell ref="J48:J50"/>
    <mergeCell ref="J4:J5"/>
    <mergeCell ref="J6:J7"/>
    <mergeCell ref="J8:J10"/>
    <mergeCell ref="J11:J13"/>
    <mergeCell ref="J14:J16"/>
    <mergeCell ref="I17:I18"/>
  </mergeCells>
  <phoneticPr fontId="8" type="noConversion"/>
  <pageMargins left="0.75" right="0.75" top="1" bottom="1" header="0.5" footer="0.5"/>
  <pageSetup paperSize="9" scale="44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zhangrongrong@cct.cn</cp:lastModifiedBy>
  <cp:lastPrinted>2024-06-11T07:54:28Z</cp:lastPrinted>
  <dcterms:created xsi:type="dcterms:W3CDTF">2022-10-24T08:59:00Z</dcterms:created>
  <dcterms:modified xsi:type="dcterms:W3CDTF">2024-06-11T08:02:46Z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A371213183BB412EB36EE3832C90987F</vt:lpwstr>
  </property>
  <property fmtid="{D5CDD505-2E9C-101B-9397-08002B2CF9AE}" pid="3" name="KSOProductBuildVer">
    <vt:lpwstr>2052-11.1.0.12598</vt:lpwstr>
  </property>
</Properties>
</file>