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402"/>
  </bookViews>
  <sheets>
    <sheet name="地接社" sheetId="14" r:id="rId1"/>
    <sheet name="汇总" sheetId="19" r:id="rId2"/>
  </sheets>
  <definedNames>
    <definedName name="_xlnm.Print_Area" localSheetId="0">地接社!$A$1:$H$31</definedName>
    <definedName name="_xlnm.Print_Area" localSheetId="1">汇总!$A$1:$G$14</definedName>
    <definedName name="_xlnm.Print_Titles" localSheetId="0">地接社!$10:$10</definedName>
    <definedName name="_xlnm.Print_Titles" localSheetId="1">汇总!$9:$9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<sst xmlns="http://schemas.openxmlformats.org/spreadsheetml/2006/main" count="61" uniqueCount="55">
  <si>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先声药业会务服务报价表</t>
  </si>
  <si>
    <t>报价时，请把这列删除，谢谢！</t>
  </si>
  <si>
    <t>项目名称：达利雷生专家咨询会（北京）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</si>
  <si>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</si>
  <si>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活动时间：1.27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</si>
  <si>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</si>
  <si>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活动地点：北京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</si>
  <si>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15210370021</t>
    </r>
  </si>
  <si>
    <t>拟参加人数：10+15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</si>
  <si>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wangfengyu@cct.cn</t>
    </r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</si>
  <si>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</si>
  <si>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</si>
  <si>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</si>
  <si>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</si>
  <si>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</si>
  <si>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</si>
  <si>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</si>
  <si>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</si>
  <si>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上会人员</t>
  </si>
  <si>
    <t>当地现场执行人员</t>
  </si>
  <si>
    <t xml:space="preserve">日期1.27-人数2 </t>
  </si>
  <si>
    <r>
      <rPr>
        <b/>
        <sz val="9"/>
        <rFont val="宋体"/>
        <charset val="134"/>
      </rPr>
      <t>上会人员，提前</t>
    </r>
    <r>
      <rPr>
        <b/>
        <sz val="9"/>
        <rFont val="Arial"/>
        <charset val="134"/>
      </rPr>
      <t>1</t>
    </r>
    <r>
      <rPr>
        <b/>
        <sz val="9"/>
        <rFont val="宋体"/>
        <charset val="134"/>
      </rPr>
      <t>天彩排要收费；每天</t>
    </r>
    <r>
      <rPr>
        <b/>
        <sz val="9"/>
        <rFont val="Arial"/>
        <charset val="134"/>
      </rPr>
      <t>10</t>
    </r>
    <r>
      <rPr>
        <b/>
        <sz val="9"/>
        <rFont val="宋体"/>
        <charset val="134"/>
      </rPr>
      <t>小时工作，超时也可以收费</t>
    </r>
  </si>
  <si>
    <t>小交通</t>
  </si>
  <si>
    <t>接送机</t>
  </si>
  <si>
    <t>别克GL8（60公里内，超出每公里加收5元超公里费）</t>
  </si>
  <si>
    <t>接送站</t>
  </si>
  <si>
    <t>别克GL8（20公里内，超出每公里加收5元超公里费）</t>
  </si>
  <si>
    <t>物料</t>
  </si>
  <si>
    <t>易拉宝</t>
  </si>
  <si>
    <t>2*1.2m,铝合金+PP写真</t>
  </si>
  <si>
    <t>日程单页</t>
  </si>
  <si>
    <t>A4，157g铜版纸</t>
  </si>
  <si>
    <t>其他制作类</t>
  </si>
  <si>
    <t>垫付类</t>
  </si>
  <si>
    <t>外出用餐/酒水</t>
  </si>
  <si>
    <t>用餐日期1.27-午餐+晚餐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</si>
  <si>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</si>
  <si>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</si>
  <si>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</si>
  <si>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</si>
  <si>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</si>
  <si>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</si>
  <si>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</si>
  <si>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</si>
  <si>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</si>
  <si>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</si>
  <si>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</si>
  <si>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t>供应商</t>
  </si>
  <si>
    <t>酒店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</si>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</sst>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2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微软雅黑"/>
      <charset val="134"/>
    </font>
    <font>
      <sz val="9"/>
      <color theme="1"/>
      <name val="宋体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theme="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4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46" applyNumberFormat="0" applyAlignment="0" applyProtection="0">
      <alignment vertical="center"/>
    </xf>
    <xf numFmtId="0" fontId="30" fillId="10" borderId="47" applyNumberFormat="0" applyAlignment="0" applyProtection="0">
      <alignment vertical="center"/>
    </xf>
    <xf numFmtId="0" fontId="31" fillId="10" borderId="46" applyNumberFormat="0" applyAlignment="0" applyProtection="0">
      <alignment vertical="center"/>
    </xf>
    <xf numFmtId="0" fontId="32" fillId="11" borderId="48" applyNumberFormat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0" fillId="0" borderId="0"/>
  </cellStyleXfs>
  <cellXfs count="10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4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6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right" vertical="center" wrapText="1"/>
    </xf>
    <xf numFmtId="0" fontId="8" fillId="2" borderId="31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right" vertical="center" wrapText="1"/>
    </xf>
    <xf numFmtId="0" fontId="1" fillId="2" borderId="34" xfId="0" applyFont="1" applyFill="1" applyBorder="1" applyAlignment="1">
      <alignment horizontal="right" vertical="center"/>
    </xf>
    <xf numFmtId="9" fontId="8" fillId="2" borderId="35" xfId="0" applyNumberFormat="1" applyFont="1" applyFill="1" applyBorder="1" applyAlignment="1">
      <alignment horizontal="center" vertical="center"/>
    </xf>
    <xf numFmtId="9" fontId="8" fillId="2" borderId="36" xfId="0" applyNumberFormat="1" applyFont="1" applyFill="1" applyBorder="1" applyAlignment="1">
      <alignment horizontal="center" vertical="center"/>
    </xf>
    <xf numFmtId="9" fontId="8" fillId="2" borderId="37" xfId="0" applyNumberFormat="1" applyFont="1" applyFill="1" applyBorder="1" applyAlignment="1">
      <alignment horizontal="center" vertical="center"/>
    </xf>
    <xf numFmtId="9" fontId="8" fillId="2" borderId="38" xfId="0" applyNumberFormat="1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right" vertical="center" wrapText="1"/>
    </xf>
    <xf numFmtId="0" fontId="8" fillId="6" borderId="31" xfId="0" applyFont="1" applyFill="1" applyBorder="1" applyAlignment="1">
      <alignment horizontal="right" vertical="center" wrapText="1"/>
    </xf>
    <xf numFmtId="177" fontId="8" fillId="6" borderId="32" xfId="0" applyNumberFormat="1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left" vertical="center"/>
    </xf>
    <xf numFmtId="0" fontId="8" fillId="7" borderId="20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9" fillId="0" borderId="33" xfId="0" applyFont="1" applyBorder="1" applyAlignment="1">
      <alignment horizontal="right" vertical="center" wrapText="1"/>
    </xf>
    <xf numFmtId="0" fontId="1" fillId="0" borderId="34" xfId="0" applyFont="1" applyBorder="1" applyAlignment="1">
      <alignment horizontal="right" vertical="center"/>
    </xf>
    <xf numFmtId="10" fontId="16" fillId="2" borderId="35" xfId="0" applyNumberFormat="1" applyFont="1" applyFill="1" applyBorder="1" applyAlignment="1">
      <alignment horizontal="center" vertical="center"/>
    </xf>
    <xf numFmtId="177" fontId="1" fillId="0" borderId="39" xfId="0" applyNumberFormat="1" applyFont="1" applyBorder="1" applyAlignment="1">
      <alignment horizontal="center" vertical="center"/>
    </xf>
    <xf numFmtId="0" fontId="8" fillId="6" borderId="40" xfId="0" applyFont="1" applyFill="1" applyBorder="1" applyAlignment="1">
      <alignment horizontal="right" vertical="center" wrapText="1"/>
    </xf>
    <xf numFmtId="0" fontId="8" fillId="6" borderId="41" xfId="0" applyFont="1" applyFill="1" applyBorder="1" applyAlignment="1">
      <alignment horizontal="right" vertical="center" wrapText="1"/>
    </xf>
    <xf numFmtId="176" fontId="8" fillId="5" borderId="42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9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1"/>
  <sheetViews>
    <sheetView tabSelected="1" zoomScale="90" zoomScaleNormal="90" workbookViewId="0">
      <selection activeCell="G13" sqref="G13:G14"/>
    </sheetView>
  </sheetViews>
  <sheetFormatPr defaultColWidth="9" defaultRowHeight="13.2"/>
  <cols>
    <col min="1" max="1" width="12.1" style="2" customWidth="1"/>
    <col min="2" max="2" width="18.4416666666667" style="2" customWidth="1"/>
    <col min="3" max="3" width="40.4" style="3" customWidth="1"/>
    <col min="4" max="4" width="7.7" style="4" customWidth="1"/>
    <col min="5" max="5" width="6.8" style="4" customWidth="1"/>
    <col min="6" max="6" width="7.1" style="4" customWidth="1"/>
    <col min="7" max="7" width="14.9" style="4" customWidth="1"/>
    <col min="8" max="8" width="9" style="5"/>
    <col min="9" max="9" width="50.1" style="36" hidden="1" customWidth="1"/>
    <col min="10" max="16384" width="9" style="5"/>
  </cols>
  <sheetData>
    <row r="1" spans="1:7">
      <c r="A1" s="6"/>
      <c r="B1" s="6"/>
      <c r="C1" s="7"/>
      <c r="D1" s="8"/>
      <c r="E1" s="5"/>
      <c r="F1" s="5"/>
      <c r="G1" s="5"/>
    </row>
    <row r="2" spans="1:7">
      <c r="A2" s="6"/>
      <c r="B2" s="6"/>
      <c r="C2" s="7"/>
      <c r="D2" s="8"/>
      <c r="E2" s="5"/>
      <c r="F2" s="5"/>
      <c r="G2" s="5"/>
    </row>
    <row r="3" ht="45.75" customHeight="1" spans="1:9">
      <c r="A3" s="9" t="s">
        <v>0</v>
      </c>
      <c r="B3" s="9"/>
      <c r="C3" s="9"/>
      <c r="D3" s="9"/>
      <c r="E3" s="9"/>
      <c r="F3" s="9"/>
      <c r="G3" s="9"/>
      <c r="I3" s="97" t="s">
        <v>1</v>
      </c>
    </row>
    <row r="4" s="1" customFormat="1" ht="17.25" customHeight="1" spans="1:9">
      <c r="A4" s="15" t="s">
        <v>2</v>
      </c>
      <c r="B4" s="15"/>
      <c r="C4" s="12"/>
      <c r="D4" s="37" t="s">
        <v>3</v>
      </c>
      <c r="E4" s="38"/>
      <c r="F4" s="38"/>
      <c r="G4" s="38"/>
      <c r="I4" s="35"/>
    </row>
    <row r="5" s="1" customFormat="1" ht="17.25" customHeight="1" spans="1:9">
      <c r="A5" s="11" t="s">
        <v>4</v>
      </c>
      <c r="B5" s="11"/>
      <c r="C5" s="14"/>
      <c r="D5" s="37" t="s">
        <v>5</v>
      </c>
      <c r="E5" s="38"/>
      <c r="F5" s="38"/>
      <c r="G5" s="38"/>
      <c r="I5" s="35"/>
    </row>
    <row r="6" s="1" customFormat="1" ht="17.25" customHeight="1" spans="1:9">
      <c r="A6" s="11" t="s">
        <v>6</v>
      </c>
      <c r="B6" s="11"/>
      <c r="C6" s="13"/>
      <c r="D6" s="37" t="s">
        <v>7</v>
      </c>
      <c r="E6" s="38"/>
      <c r="F6" s="38"/>
      <c r="G6" s="38"/>
      <c r="I6" s="35"/>
    </row>
    <row r="7" s="1" customFormat="1" ht="17.25" customHeight="1" spans="1:9">
      <c r="A7" s="11" t="s">
        <v>8</v>
      </c>
      <c r="B7" s="11"/>
      <c r="C7" s="13"/>
      <c r="D7" s="39" t="s">
        <v>9</v>
      </c>
      <c r="E7" s="38"/>
      <c r="F7" s="38"/>
      <c r="G7" s="38"/>
      <c r="I7" s="35"/>
    </row>
    <row r="8" s="1" customFormat="1" ht="17.25" customHeight="1" spans="1:9">
      <c r="A8" s="11"/>
      <c r="B8" s="11"/>
      <c r="C8" s="13"/>
      <c r="D8" s="16"/>
      <c r="E8" s="13"/>
      <c r="F8" s="13"/>
      <c r="G8" s="13"/>
      <c r="I8" s="35"/>
    </row>
    <row r="9" s="1" customFormat="1" ht="28.5" customHeight="1" spans="1:9">
      <c r="A9" s="40" t="s">
        <v>10</v>
      </c>
      <c r="B9" s="41"/>
      <c r="C9" s="41"/>
      <c r="D9" s="42"/>
      <c r="E9" s="43"/>
      <c r="F9" s="43"/>
      <c r="G9" s="44"/>
      <c r="I9" s="98"/>
    </row>
    <row r="10" s="35" customFormat="1" ht="27.75" customHeight="1" spans="1:9">
      <c r="A10" s="45" t="s">
        <v>11</v>
      </c>
      <c r="B10" s="46"/>
      <c r="C10" s="47" t="s">
        <v>12</v>
      </c>
      <c r="D10" s="48" t="s">
        <v>13</v>
      </c>
      <c r="E10" s="49" t="s">
        <v>14</v>
      </c>
      <c r="F10" s="49" t="s">
        <v>15</v>
      </c>
      <c r="G10" s="50" t="s">
        <v>16</v>
      </c>
      <c r="I10" s="99"/>
    </row>
    <row r="11" s="35" customFormat="1" ht="13.95" customHeight="1" spans="1:9">
      <c r="A11" s="51" t="s">
        <v>17</v>
      </c>
      <c r="B11" s="52"/>
      <c r="C11" s="52"/>
      <c r="D11" s="51"/>
      <c r="E11" s="52"/>
      <c r="F11" s="52"/>
      <c r="G11" s="53"/>
      <c r="I11" s="99"/>
    </row>
    <row r="12" s="1" customFormat="1" ht="17.25" customHeight="1" spans="1:13">
      <c r="A12" s="54" t="s">
        <v>18</v>
      </c>
      <c r="B12" s="55" t="s">
        <v>19</v>
      </c>
      <c r="C12" s="56" t="s">
        <v>20</v>
      </c>
      <c r="D12" s="57">
        <v>400</v>
      </c>
      <c r="E12" s="58">
        <v>2</v>
      </c>
      <c r="F12" s="58">
        <v>1</v>
      </c>
      <c r="G12" s="59">
        <f>D12*E12</f>
        <v>800</v>
      </c>
      <c r="H12" s="60"/>
      <c r="I12" s="99" t="s">
        <v>21</v>
      </c>
      <c r="M12" s="35"/>
    </row>
    <row r="13" s="1" customFormat="1" ht="17.25" customHeight="1" spans="1:13">
      <c r="A13" s="61" t="s">
        <v>22</v>
      </c>
      <c r="B13" s="55" t="s">
        <v>23</v>
      </c>
      <c r="C13" s="62" t="s">
        <v>24</v>
      </c>
      <c r="D13" s="57">
        <v>550</v>
      </c>
      <c r="E13" s="58">
        <v>20</v>
      </c>
      <c r="F13" s="58">
        <v>1</v>
      </c>
      <c r="G13" s="59">
        <f t="shared" ref="G13:G18" si="0">D13*E13</f>
        <v>11000</v>
      </c>
      <c r="H13" s="60"/>
      <c r="I13" s="99"/>
      <c r="M13" s="35"/>
    </row>
    <row r="14" s="1" customFormat="1" ht="17.25" customHeight="1" spans="1:13">
      <c r="A14" s="61"/>
      <c r="B14" s="55" t="s">
        <v>25</v>
      </c>
      <c r="C14" s="62" t="s">
        <v>26</v>
      </c>
      <c r="D14" s="57">
        <v>300</v>
      </c>
      <c r="E14" s="58">
        <v>20</v>
      </c>
      <c r="F14" s="58">
        <v>1</v>
      </c>
      <c r="G14" s="59">
        <f t="shared" si="0"/>
        <v>6000</v>
      </c>
      <c r="H14" s="60"/>
      <c r="I14" s="99"/>
      <c r="M14" s="35"/>
    </row>
    <row r="15" s="1" customFormat="1" ht="17.25" customHeight="1" spans="1:13">
      <c r="A15" s="63" t="s">
        <v>27</v>
      </c>
      <c r="B15" s="64" t="s">
        <v>28</v>
      </c>
      <c r="C15" s="62" t="s">
        <v>29</v>
      </c>
      <c r="D15" s="57">
        <v>200</v>
      </c>
      <c r="E15" s="58">
        <v>1</v>
      </c>
      <c r="F15" s="58">
        <v>1</v>
      </c>
      <c r="G15" s="59">
        <f t="shared" si="0"/>
        <v>200</v>
      </c>
      <c r="H15" s="60"/>
      <c r="I15" s="99"/>
      <c r="M15" s="35"/>
    </row>
    <row r="16" s="1" customFormat="1" ht="17.25" customHeight="1" spans="1:13">
      <c r="A16" s="61"/>
      <c r="B16" s="64" t="s">
        <v>30</v>
      </c>
      <c r="C16" s="62" t="s">
        <v>31</v>
      </c>
      <c r="D16" s="57">
        <v>5</v>
      </c>
      <c r="E16" s="58">
        <v>30</v>
      </c>
      <c r="F16" s="58">
        <v>1</v>
      </c>
      <c r="G16" s="59">
        <f t="shared" si="0"/>
        <v>150</v>
      </c>
      <c r="H16" s="60"/>
      <c r="I16" s="99"/>
      <c r="M16" s="35"/>
    </row>
    <row r="17" s="1" customFormat="1" ht="17.25" customHeight="1" spans="1:13">
      <c r="A17" s="65"/>
      <c r="B17" s="64" t="s">
        <v>32</v>
      </c>
      <c r="C17" s="62"/>
      <c r="D17" s="57">
        <v>0</v>
      </c>
      <c r="E17" s="58">
        <v>0</v>
      </c>
      <c r="F17" s="58">
        <v>0</v>
      </c>
      <c r="G17" s="59">
        <f t="shared" si="0"/>
        <v>0</v>
      </c>
      <c r="H17" s="60"/>
      <c r="I17" s="99"/>
      <c r="M17" s="35"/>
    </row>
    <row r="18" s="1" customFormat="1" ht="17.25" customHeight="1" spans="1:9">
      <c r="A18" s="66" t="s">
        <v>33</v>
      </c>
      <c r="B18" s="55" t="s">
        <v>34</v>
      </c>
      <c r="C18" s="67" t="s">
        <v>35</v>
      </c>
      <c r="D18" s="68">
        <v>600</v>
      </c>
      <c r="E18" s="69">
        <v>40</v>
      </c>
      <c r="F18" s="58">
        <v>2</v>
      </c>
      <c r="G18" s="59">
        <f t="shared" si="0"/>
        <v>24000</v>
      </c>
      <c r="H18" s="60"/>
      <c r="I18" s="99"/>
    </row>
    <row r="19" s="1" customFormat="1" ht="17.25" customHeight="1" spans="1:9">
      <c r="A19" s="70" t="s">
        <v>36</v>
      </c>
      <c r="B19" s="71"/>
      <c r="C19" s="71"/>
      <c r="D19" s="72"/>
      <c r="E19" s="71"/>
      <c r="F19" s="71"/>
      <c r="G19" s="73">
        <f>SUM(G12:G18)</f>
        <v>42150</v>
      </c>
      <c r="I19" s="98"/>
    </row>
    <row r="20" s="35" customFormat="1" ht="17.25" customHeight="1" spans="1:9">
      <c r="A20" s="51" t="s">
        <v>37</v>
      </c>
      <c r="B20" s="52"/>
      <c r="C20" s="52"/>
      <c r="D20" s="51"/>
      <c r="E20" s="52"/>
      <c r="F20" s="52"/>
      <c r="G20" s="53"/>
      <c r="I20" s="99"/>
    </row>
    <row r="21" s="1" customFormat="1" ht="17.25" customHeight="1" spans="1:9">
      <c r="A21" s="74" t="s">
        <v>38</v>
      </c>
      <c r="B21" s="75"/>
      <c r="C21" s="76"/>
      <c r="D21" s="77">
        <v>0.06</v>
      </c>
      <c r="E21" s="78"/>
      <c r="F21" s="79"/>
      <c r="G21" s="80">
        <f>(G19)*D21</f>
        <v>2529</v>
      </c>
      <c r="I21" s="98"/>
    </row>
    <row r="22" s="1" customFormat="1" ht="17.25" customHeight="1" spans="1:9">
      <c r="A22" s="81" t="s">
        <v>39</v>
      </c>
      <c r="B22" s="82"/>
      <c r="C22" s="82"/>
      <c r="D22" s="81"/>
      <c r="E22" s="82"/>
      <c r="F22" s="82"/>
      <c r="G22" s="83">
        <f>G21+G19</f>
        <v>44679</v>
      </c>
      <c r="I22" s="98"/>
    </row>
    <row r="23" s="35" customFormat="1" ht="17.25" customHeight="1" spans="1:9">
      <c r="A23" s="84" t="s">
        <v>40</v>
      </c>
      <c r="B23" s="85"/>
      <c r="C23" s="85"/>
      <c r="D23" s="84"/>
      <c r="E23" s="85"/>
      <c r="F23" s="85"/>
      <c r="G23" s="86"/>
      <c r="I23" s="99"/>
    </row>
    <row r="24" s="1" customFormat="1" ht="17.25" customHeight="1" spans="1:9">
      <c r="A24" s="87" t="s">
        <v>41</v>
      </c>
      <c r="B24" s="88"/>
      <c r="C24" s="89"/>
      <c r="D24" s="77">
        <v>0.06</v>
      </c>
      <c r="E24" s="78"/>
      <c r="F24" s="79"/>
      <c r="G24" s="90">
        <f>G22*D24</f>
        <v>2680.74</v>
      </c>
      <c r="I24" s="98"/>
    </row>
    <row r="25" s="1" customFormat="1" ht="17.25" customHeight="1" spans="1:9">
      <c r="A25" s="91" t="s">
        <v>42</v>
      </c>
      <c r="B25" s="92"/>
      <c r="C25" s="92"/>
      <c r="D25" s="91"/>
      <c r="E25" s="92"/>
      <c r="F25" s="92"/>
      <c r="G25" s="93">
        <f>G22+G24</f>
        <v>47359.74</v>
      </c>
      <c r="I25" s="98"/>
    </row>
    <row r="26" s="1" customFormat="1" ht="34.5" customHeight="1" spans="1:9">
      <c r="A26" s="94"/>
      <c r="B26" s="95"/>
      <c r="C26" s="95"/>
      <c r="D26" s="95"/>
      <c r="E26" s="95"/>
      <c r="F26" s="95"/>
      <c r="G26" s="96"/>
      <c r="I26" s="98"/>
    </row>
    <row r="27" s="1" customFormat="1" spans="1:9">
      <c r="A27" s="5"/>
      <c r="B27" s="5"/>
      <c r="C27" s="5"/>
      <c r="D27" s="5"/>
      <c r="E27" s="5"/>
      <c r="F27" s="5"/>
      <c r="G27" s="5"/>
      <c r="I27" s="98"/>
    </row>
    <row r="28" s="1" customFormat="1" ht="12.75" customHeight="1" spans="1:9">
      <c r="A28" s="34"/>
      <c r="B28" s="34"/>
      <c r="C28" s="34"/>
      <c r="D28" s="34"/>
      <c r="E28" s="34"/>
      <c r="F28" s="34"/>
      <c r="G28" s="34"/>
      <c r="I28" s="98"/>
    </row>
    <row r="29" s="1" customFormat="1" ht="11.4" spans="1:9">
      <c r="A29" s="34"/>
      <c r="B29" s="34"/>
      <c r="C29" s="34"/>
      <c r="D29" s="34"/>
      <c r="E29" s="34"/>
      <c r="F29" s="34"/>
      <c r="G29" s="34"/>
      <c r="I29" s="98"/>
    </row>
    <row r="30" s="1" customFormat="1" spans="1:9">
      <c r="A30" s="2"/>
      <c r="B30" s="2"/>
      <c r="C30" s="3"/>
      <c r="D30" s="4"/>
      <c r="E30" s="4"/>
      <c r="F30" s="4"/>
      <c r="G30" s="4"/>
      <c r="I30" s="98"/>
    </row>
    <row r="31" s="1" customFormat="1" spans="1:9">
      <c r="A31" s="2"/>
      <c r="B31" s="2"/>
      <c r="C31" s="3"/>
      <c r="D31" s="4"/>
      <c r="E31" s="4"/>
      <c r="F31" s="4"/>
      <c r="G31" s="4"/>
      <c r="I31" s="98"/>
    </row>
  </sheetData>
  <mergeCells count="32">
    <mergeCell ref="A3:G3"/>
    <mergeCell ref="D4:G4"/>
    <mergeCell ref="A5:B5"/>
    <mergeCell ref="D5:G5"/>
    <mergeCell ref="A6:B6"/>
    <mergeCell ref="D6:G6"/>
    <mergeCell ref="A7:B7"/>
    <mergeCell ref="D7:G7"/>
    <mergeCell ref="A9:C9"/>
    <mergeCell ref="D9:G9"/>
    <mergeCell ref="A10:B10"/>
    <mergeCell ref="A11:C11"/>
    <mergeCell ref="D11:G11"/>
    <mergeCell ref="A19:C19"/>
    <mergeCell ref="D19:F19"/>
    <mergeCell ref="A20:C20"/>
    <mergeCell ref="D20:G20"/>
    <mergeCell ref="A21:B21"/>
    <mergeCell ref="D21:F21"/>
    <mergeCell ref="A22:C22"/>
    <mergeCell ref="D22:F22"/>
    <mergeCell ref="A23:C23"/>
    <mergeCell ref="D23:G23"/>
    <mergeCell ref="A24:B24"/>
    <mergeCell ref="D24:F24"/>
    <mergeCell ref="A25:C25"/>
    <mergeCell ref="D25:F25"/>
    <mergeCell ref="A26:G26"/>
    <mergeCell ref="A13:A14"/>
    <mergeCell ref="A15:A17"/>
    <mergeCell ref="D28:G29"/>
    <mergeCell ref="A28:C29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A21" sqref="A21"/>
    </sheetView>
  </sheetViews>
  <sheetFormatPr defaultColWidth="9" defaultRowHeight="13.2" outlineLevelCol="6"/>
  <cols>
    <col min="1" max="1" width="15.4" style="2" customWidth="1"/>
    <col min="2" max="2" width="17.7" style="2" customWidth="1"/>
    <col min="3" max="3" width="19" style="3" customWidth="1"/>
    <col min="4" max="6" width="8.6" style="4" customWidth="1"/>
    <col min="7" max="7" width="11.9" style="4" customWidth="1"/>
    <col min="8" max="16384" width="9" style="5"/>
  </cols>
  <sheetData>
    <row r="1" spans="1:7">
      <c r="A1" s="6"/>
      <c r="B1" s="6"/>
      <c r="C1" s="7"/>
      <c r="D1" s="8"/>
      <c r="E1" s="5"/>
      <c r="F1" s="5"/>
      <c r="G1" s="5"/>
    </row>
    <row r="2" spans="1:7">
      <c r="A2" s="6"/>
      <c r="B2" s="6"/>
      <c r="C2" s="7"/>
      <c r="D2" s="8"/>
      <c r="E2" s="5"/>
      <c r="F2" s="5"/>
      <c r="G2" s="5"/>
    </row>
    <row r="3" ht="45.75" customHeight="1" spans="1:7">
      <c r="A3" s="9" t="s">
        <v>0</v>
      </c>
      <c r="B3" s="10"/>
      <c r="C3" s="10"/>
      <c r="D3" s="10"/>
      <c r="E3" s="10"/>
      <c r="F3" s="10"/>
      <c r="G3" s="10"/>
    </row>
    <row r="4" s="1" customFormat="1" ht="17.1" customHeight="1" spans="1:7">
      <c r="A4" s="11" t="s">
        <v>43</v>
      </c>
      <c r="B4" s="11"/>
      <c r="C4" s="12"/>
      <c r="D4" s="11"/>
      <c r="E4" s="13"/>
      <c r="F4" s="13"/>
      <c r="G4" s="13"/>
    </row>
    <row r="5" s="1" customFormat="1" ht="17.1" customHeight="1" spans="1:7">
      <c r="A5" s="11" t="s">
        <v>44</v>
      </c>
      <c r="B5" s="11"/>
      <c r="C5" s="14"/>
      <c r="D5" s="11"/>
      <c r="E5" s="13"/>
      <c r="F5" s="13"/>
      <c r="G5" s="13"/>
    </row>
    <row r="6" s="1" customFormat="1" ht="17.1" customHeight="1" spans="1:7">
      <c r="A6" s="15" t="s">
        <v>45</v>
      </c>
      <c r="B6" s="15"/>
      <c r="C6" s="13"/>
      <c r="D6" s="11"/>
      <c r="E6" s="13"/>
      <c r="F6" s="13"/>
      <c r="G6" s="13"/>
    </row>
    <row r="7" s="1" customFormat="1" ht="17.1" customHeight="1" spans="1:7">
      <c r="A7" s="11" t="s">
        <v>46</v>
      </c>
      <c r="B7" s="11"/>
      <c r="C7" s="13"/>
      <c r="D7" s="16"/>
      <c r="E7" s="13"/>
      <c r="F7" s="13"/>
      <c r="G7" s="13"/>
    </row>
    <row r="8" s="1" customFormat="1" ht="12.15" spans="1:7">
      <c r="A8" s="17"/>
      <c r="B8" s="17"/>
      <c r="C8" s="18"/>
      <c r="D8" s="19"/>
      <c r="E8" s="19"/>
      <c r="F8" s="19"/>
      <c r="G8" s="19"/>
    </row>
    <row r="9" customFormat="1" ht="15.6" spans="1:7">
      <c r="A9" s="20" t="s">
        <v>47</v>
      </c>
      <c r="B9" s="21"/>
      <c r="C9" s="22" t="s">
        <v>12</v>
      </c>
      <c r="D9" s="22" t="s">
        <v>13</v>
      </c>
      <c r="E9" s="22" t="s">
        <v>14</v>
      </c>
      <c r="F9" s="22" t="s">
        <v>15</v>
      </c>
      <c r="G9" s="23" t="s">
        <v>16</v>
      </c>
    </row>
    <row r="10" customFormat="1" ht="15.6" spans="1:7">
      <c r="A10" s="24" t="s">
        <v>48</v>
      </c>
      <c r="B10" s="25" t="s">
        <v>49</v>
      </c>
      <c r="C10" s="26" t="s">
        <v>50</v>
      </c>
      <c r="D10" s="27" t="e">
        <f>#REF!</f>
        <v>#REF!</v>
      </c>
      <c r="E10" s="27">
        <v>1</v>
      </c>
      <c r="F10" s="27">
        <v>1</v>
      </c>
      <c r="G10" s="28" t="e">
        <f>F10*E10*D10</f>
        <v>#REF!</v>
      </c>
    </row>
    <row r="11" customFormat="1" ht="15.6" spans="1:7">
      <c r="A11" s="24" t="s">
        <v>51</v>
      </c>
      <c r="B11" s="25" t="s">
        <v>52</v>
      </c>
      <c r="C11" s="26" t="s">
        <v>53</v>
      </c>
      <c r="D11" s="29">
        <v>0</v>
      </c>
      <c r="E11" s="27">
        <v>1</v>
      </c>
      <c r="F11" s="27">
        <v>1</v>
      </c>
      <c r="G11" s="30">
        <f>F11*E11*D11</f>
        <v>0</v>
      </c>
    </row>
    <row r="12" customFormat="1" ht="16.35" spans="1:7">
      <c r="A12" s="31" t="s">
        <v>54</v>
      </c>
      <c r="B12" s="32"/>
      <c r="C12" s="32"/>
      <c r="D12" s="32"/>
      <c r="E12" s="32"/>
      <c r="F12" s="32"/>
      <c r="G12" s="33" t="e">
        <f>SUM(G10:G11)</f>
        <v>#REF!</v>
      </c>
    </row>
    <row r="13" s="1" customFormat="1" ht="12.75" customHeight="1" spans="1:7">
      <c r="A13" s="34"/>
      <c r="B13" s="34"/>
      <c r="C13" s="34"/>
      <c r="D13" s="34"/>
      <c r="E13" s="34"/>
      <c r="F13" s="34"/>
      <c r="G13" s="34"/>
    </row>
    <row r="14" s="1" customFormat="1" ht="11.4" spans="1:7">
      <c r="A14" s="34"/>
      <c r="B14" s="34"/>
      <c r="C14" s="34"/>
      <c r="D14" s="34"/>
      <c r="E14" s="34"/>
      <c r="F14" s="34"/>
      <c r="G14" s="34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地接社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2005-04-02T15:37:00Z</dcterms:created>
  <cp:lastPrinted>2020-07-08T09:21:00Z</cp:lastPrinted>
  <dcterms:modified xsi:type="dcterms:W3CDTF">2024-01-22T06:15:30Z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2052-12.1.0.16120</vt:lpwstr>
  </property>
  <property fmtid="{D5CDD505-2E9C-101B-9397-08002B2CF9AE}" pid="6" name="ICV">
    <vt:lpwstr>887659F391AD41F389E81BFE94157913_13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