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330"/>
  </bookViews>
  <sheets>
    <sheet name="员工差旅明细" sheetId="2" r:id="rId1"/>
    <sheet name="员工报销明细 --差旅" sheetId="4" r:id="rId2"/>
  </sheets>
  <definedNames>
    <definedName name="_xlnm.Print_Area" localSheetId="0">员工差旅明细!$A$1:$K$48</definedName>
  </definedNames>
  <calcPr calcId="144525" concurrentCalc="0"/>
</workbook>
</file>

<file path=xl/sharedStrings.xml><?xml version="1.0" encoding="utf-8"?>
<sst xmlns="http://schemas.openxmlformats.org/spreadsheetml/2006/main" count="145" uniqueCount="104">
  <si>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</si>
  <si>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</si>
  <si>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</si>
  <si>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</si>
  <si>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</si>
  <si>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</si>
  <si>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</si>
  <si>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</si>
  <si>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</si>
  <si>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</si>
  <si>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2021.04.16-04.20</t>
  </si>
  <si>
    <t>报销日期:</t>
  </si>
  <si>
    <t>2021.04.22</t>
  </si>
  <si>
    <t>团号:</t>
  </si>
  <si>
    <t xml:space="preserve"> 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</si>
  <si>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</si>
  <si>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</si>
  <si>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</si>
  <si>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</si>
  <si>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</si>
  <si>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</si>
  <si>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</si>
  <si>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</si>
  <si>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</si>
  <si>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住宿费</t>
  </si>
  <si>
    <t>餐费</t>
  </si>
  <si>
    <t>4.19张羽餐</t>
  </si>
  <si>
    <t>4.19张羽/姚艺婷餐</t>
  </si>
  <si>
    <t>4.16 张羽餐费</t>
  </si>
  <si>
    <t>4.20 张羽餐费</t>
  </si>
  <si>
    <t>4.18 张羽/姚艺婷餐</t>
  </si>
  <si>
    <t>其他</t>
  </si>
  <si>
    <t>快递费</t>
  </si>
  <si>
    <t>发票快递费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</si>
  <si>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</si>
  <si>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</si>
  <si>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</si>
  <si>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</si>
  <si>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</si>
  <si>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</si>
  <si>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</si>
  <si>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</si>
  <si>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</si>
  <si>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</si>
  <si>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</si>
  <si>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</si>
  <si>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4.17-4.18</t>
  </si>
  <si>
    <t>4.18-4.20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</si>
  <si>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</si>
  <si>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 xml:space="preserve"> HMOA-210415-SXY600</t>
    </r>
  </si>
  <si>
    <t>会议日期：2020.04.22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</si>
  <si>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</si>
  <si>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</si>
  <si>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</si>
  <si>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</si>
  <si>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</si>
  <si>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</si>
  <si>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</si>
  <si>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</si>
  <si>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</si>
  <si>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</si>
  <si>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</si>
  <si>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</si>
  <si>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</si>
  <si>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</si>
  <si>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</si>
  <si>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</si>
  <si>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</si>
  <si>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</si>
  <si>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</si>
  <si>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</si>
  <si>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</si>
  <si>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</si>
  <si>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</si>
  <si>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兼职餐费肯德基</t>
  </si>
  <si>
    <t>兼职餐费麦当劳</t>
  </si>
  <si>
    <t>活动餐费合计</t>
  </si>
  <si>
    <t>现地采买费用</t>
  </si>
  <si>
    <t>打火机10个</t>
  </si>
  <si>
    <t>尽量提供可用的原始发票，发票项目不可用的，且开票需要加收税点的可以不提供原始发票。网上交易均需提供交易截图。</t>
  </si>
  <si>
    <t>打火机5个（防风）</t>
  </si>
  <si>
    <t>现地采买费用合计</t>
  </si>
  <si>
    <t>第三方人员费用</t>
  </si>
  <si>
    <t>麦套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</si>
  <si>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</si>
  <si>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</si>
  <si>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</si>
  <si>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</si>
  <si>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</si>
  <si>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</si>
  <si>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</si>
  <si>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</si>
  <si>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</si>
  <si>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</si>
  <si>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</si>
  <si>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闪送物料费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</si>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</sst>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8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8" borderId="2" xfId="50" applyNumberFormat="1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178" fontId="8" fillId="8" borderId="6" xfId="50" applyNumberFormat="1" applyFont="1" applyFill="1" applyBorder="1" applyAlignment="1">
      <alignment horizontal="center" vertical="center"/>
    </xf>
    <xf numFmtId="178" fontId="8" fillId="8" borderId="12" xfId="50" applyNumberFormat="1" applyFont="1" applyFill="1" applyBorder="1" applyAlignment="1">
      <alignment horizontal="center" vertical="center"/>
    </xf>
    <xf numFmtId="0" fontId="8" fillId="8" borderId="2" xfId="50" applyFont="1" applyFill="1" applyBorder="1" applyAlignment="1">
      <alignment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8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zoomScale="110" zoomScaleNormal="110" topLeftCell="A3" workbookViewId="0">
      <selection activeCell="E24" sqref="E24:F24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63"/>
      <c r="C1" s="63"/>
      <c r="D1" s="63"/>
      <c r="E1" s="63"/>
      <c r="F1" s="63"/>
      <c r="G1" s="63"/>
      <c r="H1" s="63"/>
      <c r="I1" s="63"/>
      <c r="J1" s="63"/>
      <c r="K1" s="63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4"/>
      <c r="C4" s="64"/>
      <c r="D4" s="64"/>
      <c r="E4" s="64"/>
      <c r="F4" s="64"/>
      <c r="G4" s="64"/>
      <c r="H4" s="64"/>
      <c r="I4" s="64"/>
      <c r="J4" s="64"/>
      <c r="K4" s="96"/>
    </row>
    <row r="5" ht="20.1" customHeight="1" spans="2:11">
      <c r="B5" s="65"/>
      <c r="C5" s="66"/>
      <c r="D5" s="67" t="s">
        <v>1</v>
      </c>
      <c r="E5" s="67"/>
      <c r="F5" s="68" t="s">
        <v>2</v>
      </c>
      <c r="G5" s="68"/>
      <c r="H5" s="67" t="s">
        <v>3</v>
      </c>
      <c r="I5" s="66"/>
      <c r="J5" s="68" t="s">
        <v>4</v>
      </c>
      <c r="K5" s="97"/>
    </row>
    <row r="6" ht="20.1" customHeight="1" spans="2:11">
      <c r="B6" s="69"/>
      <c r="C6" s="70"/>
      <c r="D6" s="71" t="s">
        <v>5</v>
      </c>
      <c r="E6" s="71"/>
      <c r="F6" s="72" t="s">
        <v>6</v>
      </c>
      <c r="G6" s="72"/>
      <c r="H6" s="71" t="s">
        <v>7</v>
      </c>
      <c r="I6" s="70"/>
      <c r="J6" s="72" t="s">
        <v>8</v>
      </c>
      <c r="K6" s="98"/>
    </row>
    <row r="7" ht="20.1" customHeight="1" spans="2:11">
      <c r="B7" s="69"/>
      <c r="C7" s="70"/>
      <c r="D7" s="71" t="s">
        <v>9</v>
      </c>
      <c r="E7" s="71"/>
      <c r="F7" s="72" t="s">
        <v>10</v>
      </c>
      <c r="G7" s="72"/>
      <c r="H7" s="71" t="s">
        <v>11</v>
      </c>
      <c r="I7" s="99"/>
      <c r="J7" s="100" t="s">
        <v>12</v>
      </c>
      <c r="K7" s="98"/>
    </row>
    <row r="8" ht="20.1" customHeight="1" spans="2:11">
      <c r="B8" s="73"/>
      <c r="C8" s="74"/>
      <c r="D8" s="75"/>
      <c r="E8" s="75"/>
      <c r="F8" s="76"/>
      <c r="G8" s="76"/>
      <c r="H8" s="75" t="s">
        <v>13</v>
      </c>
      <c r="I8" s="101"/>
      <c r="J8" s="102" t="s">
        <v>14</v>
      </c>
      <c r="K8" s="103"/>
    </row>
    <row r="9" ht="20.1" customHeight="1" spans="2:11">
      <c r="B9" s="77"/>
      <c r="C9" s="77"/>
      <c r="D9" s="77"/>
      <c r="E9" s="77"/>
      <c r="F9" s="77"/>
      <c r="G9" s="77"/>
      <c r="H9" s="77"/>
      <c r="I9" s="77"/>
      <c r="J9" s="77"/>
      <c r="K9" s="77"/>
    </row>
    <row r="10" ht="20.1" customHeight="1" spans="2:11">
      <c r="B10" s="78" t="s">
        <v>15</v>
      </c>
      <c r="C10" s="79"/>
      <c r="D10" s="80" t="s">
        <v>16</v>
      </c>
      <c r="E10" s="80" t="s">
        <v>17</v>
      </c>
      <c r="F10" s="81"/>
      <c r="G10" s="82" t="s">
        <v>18</v>
      </c>
      <c r="H10" s="81" t="s">
        <v>19</v>
      </c>
      <c r="I10" s="80" t="s">
        <v>20</v>
      </c>
      <c r="J10" s="81"/>
      <c r="K10" s="82" t="s">
        <v>21</v>
      </c>
    </row>
    <row r="11" spans="2:11">
      <c r="B11" s="83">
        <v>1</v>
      </c>
      <c r="C11" s="84"/>
      <c r="D11" s="85" t="s">
        <v>22</v>
      </c>
      <c r="E11" s="85" t="s">
        <v>23</v>
      </c>
      <c r="F11" s="85"/>
      <c r="G11" s="86">
        <v>736.94</v>
      </c>
      <c r="H11" s="86">
        <v>736.94</v>
      </c>
      <c r="I11" s="104"/>
      <c r="J11" s="105"/>
      <c r="K11" s="106"/>
    </row>
    <row r="12" spans="2:11">
      <c r="B12" s="83">
        <v>2</v>
      </c>
      <c r="C12" s="84"/>
      <c r="D12" s="85"/>
      <c r="E12" s="85" t="s">
        <v>23</v>
      </c>
      <c r="F12" s="85"/>
      <c r="G12" s="87"/>
      <c r="H12" s="87"/>
      <c r="I12" s="107"/>
      <c r="J12" s="108"/>
      <c r="K12" s="109"/>
    </row>
    <row r="13" spans="2:11">
      <c r="B13" s="83">
        <v>3</v>
      </c>
      <c r="C13" s="84"/>
      <c r="D13" s="85"/>
      <c r="E13" s="85" t="s">
        <v>23</v>
      </c>
      <c r="F13" s="85"/>
      <c r="G13" s="87"/>
      <c r="H13" s="87"/>
      <c r="I13" s="107"/>
      <c r="J13" s="108"/>
      <c r="K13" s="109"/>
    </row>
    <row r="14" spans="2:11">
      <c r="B14" s="83">
        <v>4</v>
      </c>
      <c r="C14" s="84"/>
      <c r="D14" s="85"/>
      <c r="E14" s="85" t="s">
        <v>23</v>
      </c>
      <c r="F14" s="85"/>
      <c r="G14" s="87"/>
      <c r="H14" s="87"/>
      <c r="I14" s="107"/>
      <c r="J14" s="108"/>
      <c r="K14" s="109"/>
    </row>
    <row r="15" spans="2:11">
      <c r="B15" s="83">
        <v>5</v>
      </c>
      <c r="C15" s="84"/>
      <c r="D15" s="85"/>
      <c r="E15" s="85" t="s">
        <v>23</v>
      </c>
      <c r="F15" s="85"/>
      <c r="G15" s="87"/>
      <c r="H15" s="87"/>
      <c r="I15" s="107"/>
      <c r="J15" s="108"/>
      <c r="K15" s="109"/>
    </row>
    <row r="16" spans="2:11">
      <c r="B16" s="83">
        <v>6</v>
      </c>
      <c r="C16" s="84"/>
      <c r="D16" s="85"/>
      <c r="E16" s="85" t="s">
        <v>23</v>
      </c>
      <c r="F16" s="85"/>
      <c r="G16" s="87"/>
      <c r="H16" s="87"/>
      <c r="I16" s="107"/>
      <c r="J16" s="108"/>
      <c r="K16" s="109"/>
    </row>
    <row r="17" spans="2:11">
      <c r="B17" s="83">
        <v>7</v>
      </c>
      <c r="C17" s="84"/>
      <c r="D17" s="85"/>
      <c r="E17" s="85" t="s">
        <v>23</v>
      </c>
      <c r="F17" s="85"/>
      <c r="G17" s="87"/>
      <c r="H17" s="87"/>
      <c r="I17" s="107"/>
      <c r="J17" s="108"/>
      <c r="K17" s="109"/>
    </row>
    <row r="18" spans="2:11">
      <c r="B18" s="83">
        <v>8</v>
      </c>
      <c r="C18" s="84"/>
      <c r="D18" s="85" t="s">
        <v>24</v>
      </c>
      <c r="E18" s="88" t="s">
        <v>24</v>
      </c>
      <c r="F18" s="89"/>
      <c r="G18" s="87"/>
      <c r="H18" s="87"/>
      <c r="I18" s="107"/>
      <c r="J18" s="108"/>
      <c r="K18" s="109"/>
    </row>
    <row r="19" spans="2:11">
      <c r="B19" s="83">
        <v>9</v>
      </c>
      <c r="C19" s="84"/>
      <c r="D19" s="90"/>
      <c r="E19" s="85" t="s">
        <v>25</v>
      </c>
      <c r="F19" s="85"/>
      <c r="G19" s="86">
        <v>119</v>
      </c>
      <c r="H19" s="86"/>
      <c r="I19" s="104">
        <v>119</v>
      </c>
      <c r="J19" s="105"/>
      <c r="K19" s="106" t="s">
        <v>26</v>
      </c>
    </row>
    <row r="20" spans="2:11">
      <c r="B20" s="83">
        <v>10</v>
      </c>
      <c r="C20" s="84"/>
      <c r="D20" s="90" t="s">
        <v>25</v>
      </c>
      <c r="E20" s="85" t="s">
        <v>25</v>
      </c>
      <c r="F20" s="85"/>
      <c r="G20" s="86">
        <v>83.4</v>
      </c>
      <c r="H20" s="86"/>
      <c r="I20" s="104">
        <v>83.4</v>
      </c>
      <c r="J20" s="105"/>
      <c r="K20" s="106" t="s">
        <v>26</v>
      </c>
    </row>
    <row r="21" ht="26" spans="2:11">
      <c r="B21" s="83">
        <v>11</v>
      </c>
      <c r="C21" s="84"/>
      <c r="D21" s="90"/>
      <c r="E21" s="85" t="s">
        <v>25</v>
      </c>
      <c r="F21" s="85"/>
      <c r="G21" s="86">
        <v>53.6</v>
      </c>
      <c r="H21" s="86"/>
      <c r="I21" s="104">
        <v>53.6</v>
      </c>
      <c r="J21" s="105"/>
      <c r="K21" s="106" t="s">
        <v>27</v>
      </c>
    </row>
    <row r="22" spans="2:11">
      <c r="B22" s="83">
        <v>12</v>
      </c>
      <c r="C22" s="84"/>
      <c r="D22" s="90"/>
      <c r="E22" s="85" t="s">
        <v>25</v>
      </c>
      <c r="F22" s="85"/>
      <c r="G22" s="86">
        <v>18.1</v>
      </c>
      <c r="H22" s="86"/>
      <c r="I22" s="104">
        <v>18.1</v>
      </c>
      <c r="J22" s="105"/>
      <c r="K22" s="106" t="s">
        <v>28</v>
      </c>
    </row>
    <row r="23" spans="2:11">
      <c r="B23" s="83">
        <v>13</v>
      </c>
      <c r="C23" s="84"/>
      <c r="D23" s="90"/>
      <c r="E23" s="85" t="s">
        <v>25</v>
      </c>
      <c r="F23" s="85"/>
      <c r="G23" s="86">
        <v>28.4</v>
      </c>
      <c r="H23" s="86"/>
      <c r="I23" s="104">
        <v>28.4</v>
      </c>
      <c r="J23" s="105"/>
      <c r="K23" s="106" t="s">
        <v>29</v>
      </c>
    </row>
    <row r="24" spans="2:11">
      <c r="B24" s="83">
        <v>14</v>
      </c>
      <c r="C24" s="84"/>
      <c r="D24" s="90"/>
      <c r="E24" s="85" t="s">
        <v>25</v>
      </c>
      <c r="F24" s="85"/>
      <c r="G24" s="86">
        <v>18</v>
      </c>
      <c r="H24" s="86"/>
      <c r="I24" s="104"/>
      <c r="J24" s="105">
        <v>18</v>
      </c>
      <c r="K24" s="106" t="s">
        <v>28</v>
      </c>
    </row>
    <row r="25" ht="26" spans="2:11">
      <c r="B25" s="83">
        <v>16</v>
      </c>
      <c r="C25" s="84"/>
      <c r="D25" s="90"/>
      <c r="E25" s="85" t="s">
        <v>25</v>
      </c>
      <c r="F25" s="85"/>
      <c r="G25" s="86">
        <v>64</v>
      </c>
      <c r="H25" s="86">
        <v>64</v>
      </c>
      <c r="I25" s="104"/>
      <c r="J25" s="105"/>
      <c r="K25" s="110" t="s">
        <v>30</v>
      </c>
    </row>
    <row r="26" spans="2:11">
      <c r="B26" s="83">
        <v>17</v>
      </c>
      <c r="C26" s="84"/>
      <c r="D26" s="90" t="s">
        <v>31</v>
      </c>
      <c r="E26" s="88" t="s">
        <v>32</v>
      </c>
      <c r="F26" s="89"/>
      <c r="G26" s="86">
        <v>23</v>
      </c>
      <c r="H26" s="86">
        <v>23</v>
      </c>
      <c r="I26" s="104"/>
      <c r="J26" s="105"/>
      <c r="K26" s="110" t="s">
        <v>33</v>
      </c>
    </row>
    <row r="27" spans="2:11">
      <c r="B27" s="83">
        <v>18</v>
      </c>
      <c r="C27" s="84"/>
      <c r="D27" s="90"/>
      <c r="E27" s="85" t="s">
        <v>32</v>
      </c>
      <c r="F27" s="85"/>
      <c r="G27" s="86">
        <v>27</v>
      </c>
      <c r="H27" s="86">
        <v>27</v>
      </c>
      <c r="I27" s="104"/>
      <c r="J27" s="105"/>
      <c r="K27" s="106" t="s">
        <v>33</v>
      </c>
    </row>
    <row r="28" spans="2:11">
      <c r="B28" s="80" t="s">
        <v>34</v>
      </c>
      <c r="C28" s="91"/>
      <c r="D28" s="91"/>
      <c r="E28" s="91"/>
      <c r="F28" s="81"/>
      <c r="G28" s="92">
        <f>SUM(G11:G27)</f>
        <v>1171.44</v>
      </c>
      <c r="H28" s="92">
        <f>SUM(H11:H27)</f>
        <v>850.94</v>
      </c>
      <c r="I28" s="111">
        <f>SUM(I11:J27)</f>
        <v>320.5</v>
      </c>
      <c r="J28" s="112"/>
      <c r="K28" s="113"/>
    </row>
    <row r="29" ht="20.1" customHeight="1" spans="2:11">
      <c r="B29" s="77"/>
      <c r="C29" s="77"/>
      <c r="D29" s="77"/>
      <c r="E29" s="77"/>
      <c r="F29" s="77"/>
      <c r="G29" s="77"/>
      <c r="H29" s="77"/>
      <c r="I29" s="77"/>
      <c r="J29" s="114"/>
      <c r="K29" s="77"/>
    </row>
    <row r="30" spans="2:11">
      <c r="B30" s="82" t="s">
        <v>19</v>
      </c>
      <c r="C30" s="82"/>
      <c r="D30" s="82"/>
      <c r="E30" s="82"/>
      <c r="F30" s="82"/>
      <c r="G30" s="82" t="s">
        <v>35</v>
      </c>
      <c r="H30" s="82"/>
      <c r="I30" s="82"/>
      <c r="J30" s="82"/>
      <c r="K30" s="82" t="s">
        <v>36</v>
      </c>
    </row>
    <row r="31" spans="2:11">
      <c r="B31" s="93">
        <f>H28</f>
        <v>850.94</v>
      </c>
      <c r="C31" s="93"/>
      <c r="D31" s="93"/>
      <c r="E31" s="93"/>
      <c r="F31" s="93"/>
      <c r="G31" s="93">
        <f>I28</f>
        <v>320.5</v>
      </c>
      <c r="H31" s="93"/>
      <c r="I31" s="93"/>
      <c r="J31" s="93"/>
      <c r="K31" s="115">
        <f>SUM(B31:J31)</f>
        <v>1171.44</v>
      </c>
    </row>
    <row r="32" ht="20.1" customHeight="1" spans="2:11">
      <c r="B32" s="77"/>
      <c r="C32" s="77"/>
      <c r="D32" s="77"/>
      <c r="E32" s="77"/>
      <c r="F32" s="77"/>
      <c r="G32" s="77"/>
      <c r="H32" s="77"/>
      <c r="I32" s="77"/>
      <c r="J32" s="77"/>
      <c r="K32" s="77"/>
    </row>
    <row r="33" ht="20.1" customHeight="1" spans="2:11">
      <c r="B33" s="77" t="s">
        <v>37</v>
      </c>
      <c r="C33" s="77"/>
      <c r="D33" s="77"/>
      <c r="E33" s="77"/>
      <c r="F33" s="77" t="s">
        <v>38</v>
      </c>
      <c r="G33" s="77" t="s">
        <v>39</v>
      </c>
      <c r="H33" s="77"/>
      <c r="I33" s="77"/>
      <c r="J33" s="77" t="s">
        <v>40</v>
      </c>
      <c r="K33" s="77"/>
    </row>
    <row r="36" ht="17.5" spans="1:11">
      <c r="A36" s="4" t="s">
        <v>41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8" spans="2:11">
      <c r="B38" s="65"/>
      <c r="C38" s="66"/>
      <c r="D38" s="67" t="s">
        <v>1</v>
      </c>
      <c r="E38" s="67"/>
      <c r="F38" s="68" t="str">
        <f>F5</f>
        <v>张羽</v>
      </c>
      <c r="G38" s="68"/>
      <c r="H38" s="67" t="s">
        <v>3</v>
      </c>
      <c r="I38" s="66"/>
      <c r="J38" s="68" t="str">
        <f>J5</f>
        <v>助理</v>
      </c>
      <c r="K38" s="97"/>
    </row>
    <row r="39" spans="2:11">
      <c r="B39" s="69"/>
      <c r="C39" s="70"/>
      <c r="D39" s="71" t="s">
        <v>5</v>
      </c>
      <c r="E39" s="71"/>
      <c r="F39" s="72" t="str">
        <f>F6</f>
        <v>上海</v>
      </c>
      <c r="G39" s="72"/>
      <c r="H39" s="71" t="s">
        <v>7</v>
      </c>
      <c r="I39" s="70"/>
      <c r="J39" s="72" t="str">
        <f>J6</f>
        <v>上海事业部</v>
      </c>
      <c r="K39" s="98"/>
    </row>
    <row r="40" spans="2:11">
      <c r="B40" s="69"/>
      <c r="C40" s="70"/>
      <c r="D40" s="71" t="s">
        <v>9</v>
      </c>
      <c r="E40" s="71"/>
      <c r="F40" s="72" t="str">
        <f>F7</f>
        <v>2021.04.16-04.20</v>
      </c>
      <c r="G40" s="72"/>
      <c r="H40" s="71" t="s">
        <v>11</v>
      </c>
      <c r="I40" s="99"/>
      <c r="J40" s="100" t="str">
        <f>J7</f>
        <v>2021.04.22</v>
      </c>
      <c r="K40" s="98"/>
    </row>
    <row r="41" spans="2:11">
      <c r="B41" s="73"/>
      <c r="C41" s="74"/>
      <c r="D41" s="75"/>
      <c r="E41" s="75"/>
      <c r="F41" s="76"/>
      <c r="G41" s="76"/>
      <c r="H41" s="75" t="s">
        <v>13</v>
      </c>
      <c r="I41" s="101"/>
      <c r="J41" s="76" t="str">
        <f>J8</f>
        <v> HMOA-210415-SXY600</v>
      </c>
      <c r="K41" s="103"/>
    </row>
    <row r="43" spans="2:11">
      <c r="B43" s="85"/>
      <c r="C43" s="85"/>
      <c r="D43" s="94" t="s">
        <v>42</v>
      </c>
      <c r="E43" s="85" t="s">
        <v>43</v>
      </c>
      <c r="F43" s="85"/>
      <c r="G43" s="87" t="s">
        <v>44</v>
      </c>
      <c r="H43" s="87" t="s">
        <v>45</v>
      </c>
      <c r="I43" s="87" t="s">
        <v>34</v>
      </c>
      <c r="J43" s="87"/>
      <c r="K43" s="116" t="s">
        <v>21</v>
      </c>
    </row>
    <row r="44" spans="2:11">
      <c r="B44" s="85">
        <v>1</v>
      </c>
      <c r="C44" s="85"/>
      <c r="D44" s="94" t="s">
        <v>6</v>
      </c>
      <c r="E44" s="95">
        <v>4.16</v>
      </c>
      <c r="F44" s="95"/>
      <c r="G44" s="87">
        <v>100</v>
      </c>
      <c r="H44" s="87">
        <v>1</v>
      </c>
      <c r="I44" s="107">
        <v>100</v>
      </c>
      <c r="J44" s="108"/>
      <c r="K44" s="116"/>
    </row>
    <row r="45" spans="2:11">
      <c r="B45" s="85">
        <v>2</v>
      </c>
      <c r="C45" s="85"/>
      <c r="D45" s="94" t="s">
        <v>6</v>
      </c>
      <c r="E45" s="85" t="s">
        <v>46</v>
      </c>
      <c r="F45" s="85"/>
      <c r="G45" s="87">
        <v>200</v>
      </c>
      <c r="H45" s="87">
        <v>2</v>
      </c>
      <c r="I45" s="107">
        <v>400</v>
      </c>
      <c r="J45" s="108"/>
      <c r="K45" s="116"/>
    </row>
    <row r="46" spans="2:11">
      <c r="B46" s="85">
        <v>3</v>
      </c>
      <c r="C46" s="85"/>
      <c r="D46" s="94" t="s">
        <v>6</v>
      </c>
      <c r="E46" s="85" t="s">
        <v>47</v>
      </c>
      <c r="F46" s="85"/>
      <c r="G46" s="87">
        <v>100</v>
      </c>
      <c r="H46" s="87">
        <v>2</v>
      </c>
      <c r="I46" s="107">
        <v>200</v>
      </c>
      <c r="J46" s="108"/>
      <c r="K46" s="109"/>
    </row>
    <row r="47" spans="2:11">
      <c r="B47" s="80" t="s">
        <v>34</v>
      </c>
      <c r="C47" s="91"/>
      <c r="D47" s="91"/>
      <c r="E47" s="91"/>
      <c r="F47" s="81"/>
      <c r="G47" s="92"/>
      <c r="H47" s="92"/>
      <c r="I47" s="111">
        <f>SUM(I44:J46)</f>
        <v>700</v>
      </c>
      <c r="J47" s="112"/>
      <c r="K47" s="113"/>
    </row>
    <row r="48" ht="20.1" customHeight="1" spans="2:11">
      <c r="B48" s="77" t="s">
        <v>37</v>
      </c>
      <c r="C48" s="77"/>
      <c r="D48" s="77"/>
      <c r="E48" s="77"/>
      <c r="F48" s="77" t="s">
        <v>38</v>
      </c>
      <c r="G48" s="77" t="s">
        <v>39</v>
      </c>
      <c r="H48" s="77"/>
      <c r="I48" s="77"/>
      <c r="J48" s="77" t="s">
        <v>40</v>
      </c>
      <c r="K48" s="77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7"/>
    <mergeCell ref="D20:D25"/>
    <mergeCell ref="D26:D2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opLeftCell="A53" workbookViewId="0">
      <selection activeCell="F49" sqref="F49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3"/>
      <c r="J8" s="34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3"/>
      <c r="J9" s="35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3"/>
      <c r="J10" s="35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5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6"/>
      <c r="J12" s="35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6"/>
      <c r="J13" s="35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6"/>
      <c r="J14" s="35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6"/>
      <c r="J15" s="35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6"/>
      <c r="J16" s="35"/>
    </row>
    <row r="17" customHeight="1" spans="1:10">
      <c r="A17" s="13"/>
      <c r="B17" s="14"/>
      <c r="C17" s="15"/>
      <c r="D17" s="13"/>
      <c r="E17" s="16"/>
      <c r="F17" s="15">
        <v>0</v>
      </c>
      <c r="G17" s="15">
        <v>0</v>
      </c>
      <c r="H17" s="15">
        <v>0</v>
      </c>
      <c r="I17" s="36"/>
      <c r="J17" s="35"/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v>0</v>
      </c>
      <c r="I18" s="36"/>
      <c r="J18" s="35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v>0</v>
      </c>
      <c r="I19" s="36"/>
      <c r="J19" s="35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v>0</v>
      </c>
      <c r="I20" s="36"/>
      <c r="J20" s="35"/>
    </row>
    <row r="21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v>0</v>
      </c>
      <c r="I21" s="36"/>
      <c r="J21" s="35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v>0</v>
      </c>
      <c r="I22" s="36"/>
      <c r="J22" s="35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v>0</v>
      </c>
      <c r="I23" s="36"/>
      <c r="J23" s="35"/>
    </row>
    <row r="24" s="1" customFormat="1" customHeight="1" spans="1:10">
      <c r="A24" s="17"/>
      <c r="B24" s="18" t="s">
        <v>64</v>
      </c>
      <c r="C24" s="19">
        <f>SUM(C8)</f>
        <v>0</v>
      </c>
      <c r="D24" s="20">
        <f>SUM(D8)</f>
        <v>0</v>
      </c>
      <c r="E24" s="20">
        <f>SUM(E8)</f>
        <v>0</v>
      </c>
      <c r="F24" s="19">
        <f t="shared" ref="F24:H24" si="1">SUM(F8:F23)</f>
        <v>0</v>
      </c>
      <c r="G24" s="19">
        <f t="shared" si="1"/>
        <v>0</v>
      </c>
      <c r="H24" s="19">
        <f t="shared" si="1"/>
        <v>0</v>
      </c>
      <c r="I24" s="37"/>
      <c r="J24" s="38"/>
    </row>
    <row r="25" customHeight="1" spans="1:10">
      <c r="A25" s="21">
        <v>2</v>
      </c>
      <c r="B25" s="22" t="s">
        <v>65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 t="shared" ref="H25:H31" si="2">F25+G25</f>
        <v>0</v>
      </c>
      <c r="I25" s="36"/>
      <c r="J25" s="34" t="s">
        <v>66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si="2"/>
        <v>0</v>
      </c>
      <c r="I26" s="36"/>
      <c r="J26" s="35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 t="shared" ref="F27:H27" si="3">SUM(F25:F26)</f>
        <v>0</v>
      </c>
      <c r="G27" s="19">
        <f t="shared" si="3"/>
        <v>0</v>
      </c>
      <c r="H27" s="19">
        <f t="shared" si="3"/>
        <v>0</v>
      </c>
      <c r="I27" s="37"/>
      <c r="J27" s="38"/>
    </row>
    <row r="28" customHeight="1" spans="1:10">
      <c r="A28" s="21">
        <v>3</v>
      </c>
      <c r="B28" s="22" t="s">
        <v>68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 t="shared" si="2"/>
        <v>0</v>
      </c>
      <c r="I28" s="36"/>
      <c r="J28" s="39" t="s">
        <v>69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2"/>
        <v>0</v>
      </c>
      <c r="I29" s="36"/>
      <c r="J29" s="40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2"/>
        <v>0</v>
      </c>
      <c r="I30" s="36"/>
      <c r="J30" s="40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2"/>
        <v>0</v>
      </c>
      <c r="I31" s="36"/>
      <c r="J31" s="40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4">SUM(F28:F31)</f>
        <v>0</v>
      </c>
      <c r="G32" s="19">
        <f t="shared" si="4"/>
        <v>0</v>
      </c>
      <c r="H32" s="19">
        <f t="shared" si="4"/>
        <v>0</v>
      </c>
      <c r="I32" s="37"/>
      <c r="J32" s="41"/>
    </row>
    <row r="33" ht="20" customHeight="1" spans="1:10">
      <c r="A33" s="13">
        <v>4</v>
      </c>
      <c r="B33" s="14" t="s">
        <v>71</v>
      </c>
      <c r="C33" s="15">
        <v>0</v>
      </c>
      <c r="D33" s="13">
        <v>0</v>
      </c>
      <c r="E33" s="16">
        <f>C33*D33</f>
        <v>0</v>
      </c>
      <c r="F33" s="30">
        <v>203</v>
      </c>
      <c r="G33" s="30">
        <v>0</v>
      </c>
      <c r="H33" s="30">
        <f>F33+G33</f>
        <v>203</v>
      </c>
      <c r="I33" s="42" t="s">
        <v>72</v>
      </c>
      <c r="J33" s="39" t="s">
        <v>73</v>
      </c>
    </row>
    <row r="34" ht="20" customHeight="1" spans="1:10">
      <c r="A34" s="13"/>
      <c r="B34" s="14"/>
      <c r="C34" s="15"/>
      <c r="D34" s="13"/>
      <c r="E34" s="16"/>
      <c r="F34" s="30">
        <v>64</v>
      </c>
      <c r="G34" s="30">
        <v>0</v>
      </c>
      <c r="H34" s="30">
        <f>F34+G34</f>
        <v>64</v>
      </c>
      <c r="I34" s="42" t="s">
        <v>74</v>
      </c>
      <c r="J34" s="40"/>
    </row>
    <row r="35" customHeight="1" spans="1:10">
      <c r="A35" s="13"/>
      <c r="B35" s="14"/>
      <c r="C35" s="15"/>
      <c r="D35" s="13"/>
      <c r="E35" s="16"/>
      <c r="F35" s="30">
        <v>46</v>
      </c>
      <c r="G35" s="30">
        <v>0</v>
      </c>
      <c r="H35" s="30">
        <f t="shared" ref="H35:H40" si="5">F35+G35</f>
        <v>46</v>
      </c>
      <c r="I35" s="42" t="s">
        <v>75</v>
      </c>
      <c r="J35" s="4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ref="H33:H37" si="6">F36+G36</f>
        <v>0</v>
      </c>
      <c r="I36" s="43"/>
      <c r="J36" s="40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6"/>
        <v>0</v>
      </c>
      <c r="I37" s="43"/>
      <c r="J37" s="40"/>
    </row>
    <row r="38" s="1" customFormat="1" customHeight="1" spans="1:10">
      <c r="A38" s="17"/>
      <c r="B38" s="18" t="s">
        <v>76</v>
      </c>
      <c r="C38" s="19">
        <f>C33</f>
        <v>0</v>
      </c>
      <c r="D38" s="20">
        <f>D33</f>
        <v>0</v>
      </c>
      <c r="E38" s="20">
        <f>E33</f>
        <v>0</v>
      </c>
      <c r="F38" s="19">
        <f t="shared" ref="F38:H38" si="7">SUM(F33:F37)</f>
        <v>313</v>
      </c>
      <c r="G38" s="19">
        <f t="shared" si="7"/>
        <v>0</v>
      </c>
      <c r="H38" s="19">
        <f t="shared" si="7"/>
        <v>313</v>
      </c>
      <c r="I38" s="37"/>
      <c r="J38" s="41"/>
    </row>
    <row r="39" customHeight="1" spans="1:10">
      <c r="A39" s="21">
        <v>5</v>
      </c>
      <c r="B39" s="22" t="s">
        <v>77</v>
      </c>
      <c r="C39" s="23">
        <v>0</v>
      </c>
      <c r="D39" s="21">
        <v>0</v>
      </c>
      <c r="E39" s="23">
        <f>C39*D39</f>
        <v>0</v>
      </c>
      <c r="F39" s="30">
        <v>10</v>
      </c>
      <c r="G39" s="30">
        <v>0</v>
      </c>
      <c r="H39" s="30">
        <f t="shared" si="5"/>
        <v>10</v>
      </c>
      <c r="I39" s="42" t="s">
        <v>78</v>
      </c>
      <c r="J39" s="44" t="s">
        <v>79</v>
      </c>
    </row>
    <row r="40" customHeight="1" spans="1:10">
      <c r="A40" s="27"/>
      <c r="B40" s="28"/>
      <c r="C40" s="29"/>
      <c r="D40" s="27"/>
      <c r="E40" s="29"/>
      <c r="F40" s="30">
        <v>10</v>
      </c>
      <c r="G40" s="30">
        <v>0</v>
      </c>
      <c r="H40" s="30">
        <f t="shared" si="5"/>
        <v>10</v>
      </c>
      <c r="I40" s="42" t="s">
        <v>80</v>
      </c>
      <c r="J40" s="45"/>
    </row>
    <row r="41" customFormat="1" customHeight="1" spans="1:10">
      <c r="A41" s="27"/>
      <c r="B41" s="28"/>
      <c r="C41" s="29"/>
      <c r="D41" s="27"/>
      <c r="E41" s="29"/>
      <c r="F41" s="15">
        <v>0</v>
      </c>
      <c r="G41" s="31">
        <v>0</v>
      </c>
      <c r="H41" s="31">
        <f t="shared" ref="H41:H58" si="8">F41+G41</f>
        <v>0</v>
      </c>
      <c r="I41" s="46"/>
      <c r="J41" s="45"/>
    </row>
    <row r="42" customFormat="1" customHeight="1" spans="1:10">
      <c r="A42" s="27"/>
      <c r="B42" s="28"/>
      <c r="C42" s="29"/>
      <c r="D42" s="27"/>
      <c r="E42" s="29"/>
      <c r="F42" s="15">
        <v>0</v>
      </c>
      <c r="G42" s="31">
        <v>0</v>
      </c>
      <c r="H42" s="31">
        <f t="shared" si="8"/>
        <v>0</v>
      </c>
      <c r="I42" s="46"/>
      <c r="J42" s="45"/>
    </row>
    <row r="43" customFormat="1" customHeight="1" spans="1:10">
      <c r="A43" s="27"/>
      <c r="B43" s="28"/>
      <c r="C43" s="29"/>
      <c r="D43" s="27"/>
      <c r="E43" s="29"/>
      <c r="F43" s="15">
        <v>0</v>
      </c>
      <c r="G43" s="31">
        <v>0</v>
      </c>
      <c r="H43" s="31">
        <f t="shared" si="8"/>
        <v>0</v>
      </c>
      <c r="I43" s="46"/>
      <c r="J43" s="45"/>
    </row>
    <row r="44" customFormat="1" customHeight="1" spans="1:10">
      <c r="A44" s="27"/>
      <c r="B44" s="28"/>
      <c r="C44" s="29"/>
      <c r="D44" s="27"/>
      <c r="E44" s="29"/>
      <c r="F44" s="15">
        <v>0</v>
      </c>
      <c r="G44" s="31">
        <v>0</v>
      </c>
      <c r="H44" s="31">
        <f t="shared" si="8"/>
        <v>0</v>
      </c>
      <c r="I44" s="46"/>
      <c r="J44" s="45"/>
    </row>
    <row r="45" customFormat="1" customHeight="1" spans="1:10">
      <c r="A45" s="27"/>
      <c r="B45" s="28"/>
      <c r="C45" s="29"/>
      <c r="D45" s="27"/>
      <c r="E45" s="29"/>
      <c r="F45" s="15">
        <v>0</v>
      </c>
      <c r="G45" s="31">
        <v>0</v>
      </c>
      <c r="H45" s="31">
        <f t="shared" si="8"/>
        <v>0</v>
      </c>
      <c r="I45" s="46"/>
      <c r="J45" s="45"/>
    </row>
    <row r="46" customFormat="1" customHeight="1" spans="1:10">
      <c r="A46" s="27"/>
      <c r="B46" s="28"/>
      <c r="C46" s="29"/>
      <c r="D46" s="27"/>
      <c r="E46" s="29"/>
      <c r="F46" s="15">
        <v>0</v>
      </c>
      <c r="G46" s="31">
        <v>0</v>
      </c>
      <c r="H46" s="31">
        <f t="shared" si="8"/>
        <v>0</v>
      </c>
      <c r="I46" s="46"/>
      <c r="J46" s="45"/>
    </row>
    <row r="47" customFormat="1" customHeight="1" spans="1:10">
      <c r="A47" s="27"/>
      <c r="B47" s="28"/>
      <c r="C47" s="29"/>
      <c r="D47" s="27"/>
      <c r="E47" s="29"/>
      <c r="F47" s="15">
        <v>0</v>
      </c>
      <c r="G47" s="31">
        <v>0</v>
      </c>
      <c r="H47" s="31">
        <f t="shared" si="8"/>
        <v>0</v>
      </c>
      <c r="I47" s="46"/>
      <c r="J47" s="45"/>
    </row>
    <row r="48" customFormat="1" customHeight="1" spans="1:10">
      <c r="A48" s="27"/>
      <c r="B48" s="28"/>
      <c r="C48" s="29"/>
      <c r="D48" s="27"/>
      <c r="E48" s="29"/>
      <c r="F48" s="15">
        <v>0</v>
      </c>
      <c r="G48" s="31">
        <v>0</v>
      </c>
      <c r="H48" s="31">
        <f t="shared" si="8"/>
        <v>0</v>
      </c>
      <c r="I48" s="46"/>
      <c r="J48" s="45"/>
    </row>
    <row r="49" customFormat="1" customHeight="1" spans="1:10">
      <c r="A49" s="27"/>
      <c r="B49" s="28"/>
      <c r="C49" s="29"/>
      <c r="D49" s="27"/>
      <c r="E49" s="29"/>
      <c r="F49" s="15">
        <v>0</v>
      </c>
      <c r="G49" s="31">
        <v>0</v>
      </c>
      <c r="H49" s="31">
        <f t="shared" si="8"/>
        <v>0</v>
      </c>
      <c r="I49" s="46"/>
      <c r="J49" s="45"/>
    </row>
    <row r="50" customFormat="1" customHeight="1" spans="1:10">
      <c r="A50" s="27"/>
      <c r="B50" s="28"/>
      <c r="C50" s="29"/>
      <c r="D50" s="27"/>
      <c r="E50" s="29"/>
      <c r="F50" s="15">
        <v>0</v>
      </c>
      <c r="G50" s="31">
        <v>0</v>
      </c>
      <c r="H50" s="31">
        <f t="shared" si="8"/>
        <v>0</v>
      </c>
      <c r="I50" s="46"/>
      <c r="J50" s="45"/>
    </row>
    <row r="51" s="1" customFormat="1" customHeight="1" spans="1:10">
      <c r="A51" s="17"/>
      <c r="B51" s="18" t="s">
        <v>81</v>
      </c>
      <c r="C51" s="19">
        <f>SUM(C39:C40)</f>
        <v>0</v>
      </c>
      <c r="D51" s="20">
        <f>SUM(D39)</f>
        <v>0</v>
      </c>
      <c r="E51" s="20">
        <f>E39</f>
        <v>0</v>
      </c>
      <c r="F51" s="19">
        <f>SUM(F39:F50)</f>
        <v>20</v>
      </c>
      <c r="G51" s="19">
        <f>SUM(G39:G50)</f>
        <v>0</v>
      </c>
      <c r="H51" s="19">
        <f>SUM(H39:H50)</f>
        <v>20</v>
      </c>
      <c r="I51" s="37"/>
      <c r="J51" s="47"/>
    </row>
    <row r="52" customHeight="1" spans="1:10">
      <c r="A52" s="21">
        <v>6</v>
      </c>
      <c r="B52" s="22" t="s">
        <v>82</v>
      </c>
      <c r="C52" s="23">
        <v>0</v>
      </c>
      <c r="D52" s="21">
        <v>0</v>
      </c>
      <c r="E52" s="23">
        <f>C52*D52</f>
        <v>0</v>
      </c>
      <c r="F52" s="30">
        <v>0</v>
      </c>
      <c r="G52" s="30">
        <v>46</v>
      </c>
      <c r="H52" s="30">
        <f t="shared" ref="H52:H55" si="9">F52+G52</f>
        <v>46</v>
      </c>
      <c r="I52" s="48" t="s">
        <v>83</v>
      </c>
      <c r="J52" s="34" t="s">
        <v>84</v>
      </c>
    </row>
    <row r="53" customHeight="1" spans="1:10">
      <c r="A53" s="27"/>
      <c r="B53" s="28"/>
      <c r="C53" s="29"/>
      <c r="D53" s="27"/>
      <c r="E53" s="29"/>
      <c r="F53" s="15">
        <v>0</v>
      </c>
      <c r="G53" s="15">
        <v>0</v>
      </c>
      <c r="H53" s="15">
        <f t="shared" si="9"/>
        <v>0</v>
      </c>
      <c r="I53" s="33"/>
      <c r="J53" s="40"/>
    </row>
    <row r="54" customHeight="1" spans="1:10">
      <c r="A54" s="27"/>
      <c r="B54" s="28"/>
      <c r="C54" s="29"/>
      <c r="D54" s="27"/>
      <c r="E54" s="29"/>
      <c r="F54" s="15">
        <v>0</v>
      </c>
      <c r="G54" s="15">
        <v>0</v>
      </c>
      <c r="H54" s="15">
        <f t="shared" si="9"/>
        <v>0</v>
      </c>
      <c r="I54" s="33"/>
      <c r="J54" s="40"/>
    </row>
    <row r="55" customFormat="1" customHeight="1" spans="1:10">
      <c r="A55" s="24"/>
      <c r="B55" s="25"/>
      <c r="C55" s="26"/>
      <c r="D55" s="24"/>
      <c r="E55" s="26"/>
      <c r="F55" s="15">
        <v>0</v>
      </c>
      <c r="G55" s="15">
        <v>0</v>
      </c>
      <c r="H55" s="15">
        <f t="shared" si="9"/>
        <v>0</v>
      </c>
      <c r="I55" s="33"/>
      <c r="J55" s="40"/>
    </row>
    <row r="56" s="1" customFormat="1" customHeight="1" spans="1:10">
      <c r="A56" s="17"/>
      <c r="B56" s="18" t="s">
        <v>85</v>
      </c>
      <c r="C56" s="19">
        <f>SUM(C52)</f>
        <v>0</v>
      </c>
      <c r="D56" s="20">
        <f>SUM(D52)</f>
        <v>0</v>
      </c>
      <c r="E56" s="20">
        <f>SUM(E52)</f>
        <v>0</v>
      </c>
      <c r="F56" s="19">
        <f>SUM(F52:F54)</f>
        <v>0</v>
      </c>
      <c r="G56" s="19">
        <f>SUM(G52:G54)</f>
        <v>46</v>
      </c>
      <c r="H56" s="19">
        <f>SUM(H52:H55)</f>
        <v>46</v>
      </c>
      <c r="I56" s="37"/>
      <c r="J56" s="41"/>
    </row>
    <row r="57" customHeight="1" spans="1:10">
      <c r="A57" s="13">
        <v>7</v>
      </c>
      <c r="B57" s="14" t="s">
        <v>86</v>
      </c>
      <c r="C57" s="15">
        <v>0</v>
      </c>
      <c r="D57" s="13">
        <v>0</v>
      </c>
      <c r="E57" s="16">
        <f>C57</f>
        <v>0</v>
      </c>
      <c r="F57" s="15">
        <v>0</v>
      </c>
      <c r="G57" s="15">
        <v>0</v>
      </c>
      <c r="H57" s="15">
        <v>0</v>
      </c>
      <c r="I57" s="36"/>
      <c r="J57" s="49"/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ref="H58:H60" si="10">F58+G58</f>
        <v>0</v>
      </c>
      <c r="I58" s="36"/>
      <c r="J58" s="50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10"/>
        <v>0</v>
      </c>
      <c r="I59" s="36"/>
      <c r="J59" s="50"/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10"/>
        <v>0</v>
      </c>
      <c r="I60" s="36"/>
      <c r="J60" s="50"/>
    </row>
    <row r="61" s="1" customFormat="1" customHeight="1" spans="1:10">
      <c r="A61" s="17"/>
      <c r="B61" s="18" t="s">
        <v>87</v>
      </c>
      <c r="C61" s="19">
        <f>SUM(C57)</f>
        <v>0</v>
      </c>
      <c r="D61" s="20">
        <f>SUM(D57)</f>
        <v>0</v>
      </c>
      <c r="E61" s="20">
        <f>SUM(E57)</f>
        <v>0</v>
      </c>
      <c r="F61" s="19">
        <f t="shared" ref="F61:H61" si="11">SUM(F57:F60)</f>
        <v>0</v>
      </c>
      <c r="G61" s="19">
        <f t="shared" si="11"/>
        <v>0</v>
      </c>
      <c r="H61" s="19">
        <f t="shared" si="11"/>
        <v>0</v>
      </c>
      <c r="I61" s="37"/>
      <c r="J61" s="51"/>
    </row>
    <row r="62" customHeight="1" spans="1:10">
      <c r="A62" s="13">
        <v>8</v>
      </c>
      <c r="B62" s="14" t="s">
        <v>88</v>
      </c>
      <c r="C62" s="15">
        <v>0</v>
      </c>
      <c r="D62" s="13">
        <v>0</v>
      </c>
      <c r="E62" s="16">
        <f>C62*D62</f>
        <v>0</v>
      </c>
      <c r="F62" s="15">
        <v>0</v>
      </c>
      <c r="G62" s="15">
        <v>0</v>
      </c>
      <c r="H62" s="15">
        <f t="shared" ref="H62:H67" si="12">F62+G62</f>
        <v>0</v>
      </c>
      <c r="I62" s="36"/>
      <c r="J62" s="39" t="s">
        <v>89</v>
      </c>
    </row>
    <row r="63" customHeight="1" spans="1:10">
      <c r="A63" s="13"/>
      <c r="B63" s="14"/>
      <c r="C63" s="15"/>
      <c r="D63" s="13"/>
      <c r="E63" s="16"/>
      <c r="F63" s="15">
        <v>0</v>
      </c>
      <c r="G63" s="15">
        <v>0</v>
      </c>
      <c r="H63" s="15">
        <f t="shared" si="12"/>
        <v>0</v>
      </c>
      <c r="I63" s="36"/>
      <c r="J63" s="40"/>
    </row>
    <row r="64" s="1" customFormat="1" customHeight="1" spans="1:10">
      <c r="A64" s="17"/>
      <c r="B64" s="18" t="s">
        <v>90</v>
      </c>
      <c r="C64" s="19">
        <f>SUM(C62)</f>
        <v>0</v>
      </c>
      <c r="D64" s="20">
        <f>SUM(D62)</f>
        <v>0</v>
      </c>
      <c r="E64" s="20">
        <f>SUM(E62)</f>
        <v>0</v>
      </c>
      <c r="F64" s="19">
        <f t="shared" ref="F64:H64" si="13">SUM(F62:F63)</f>
        <v>0</v>
      </c>
      <c r="G64" s="19">
        <f t="shared" si="13"/>
        <v>0</v>
      </c>
      <c r="H64" s="19">
        <f t="shared" si="13"/>
        <v>0</v>
      </c>
      <c r="I64" s="37"/>
      <c r="J64" s="41"/>
    </row>
    <row r="65" customHeight="1" spans="1:10">
      <c r="A65" s="13">
        <v>9</v>
      </c>
      <c r="B65" s="14" t="s">
        <v>91</v>
      </c>
      <c r="C65" s="15">
        <v>0</v>
      </c>
      <c r="D65" s="13">
        <v>0</v>
      </c>
      <c r="E65" s="16">
        <f>C65*D65</f>
        <v>0</v>
      </c>
      <c r="F65" s="15">
        <v>0</v>
      </c>
      <c r="G65" s="15">
        <v>0</v>
      </c>
      <c r="H65" s="15">
        <f t="shared" si="12"/>
        <v>0</v>
      </c>
      <c r="I65" s="36"/>
      <c r="J65" s="34" t="s">
        <v>92</v>
      </c>
    </row>
    <row r="66" customHeight="1" spans="1:10">
      <c r="A66" s="13"/>
      <c r="B66" s="14"/>
      <c r="C66" s="15"/>
      <c r="D66" s="13"/>
      <c r="E66" s="16"/>
      <c r="F66" s="15">
        <v>0</v>
      </c>
      <c r="G66" s="15">
        <v>0</v>
      </c>
      <c r="H66" s="15">
        <f t="shared" si="12"/>
        <v>0</v>
      </c>
      <c r="I66" s="36"/>
      <c r="J66" s="35"/>
    </row>
    <row r="67" customHeight="1" spans="1:10">
      <c r="A67" s="13"/>
      <c r="B67" s="14"/>
      <c r="C67" s="15"/>
      <c r="D67" s="13"/>
      <c r="E67" s="16"/>
      <c r="F67" s="15">
        <v>0</v>
      </c>
      <c r="G67" s="15">
        <v>0</v>
      </c>
      <c r="H67" s="15">
        <f t="shared" si="12"/>
        <v>0</v>
      </c>
      <c r="I67" s="36"/>
      <c r="J67" s="35"/>
    </row>
    <row r="68" s="1" customFormat="1" customHeight="1" spans="1:10">
      <c r="A68" s="17"/>
      <c r="B68" s="18" t="s">
        <v>93</v>
      </c>
      <c r="C68" s="19">
        <f>SUM(C65)</f>
        <v>0</v>
      </c>
      <c r="D68" s="20">
        <f>SUM(D65)</f>
        <v>0</v>
      </c>
      <c r="E68" s="20">
        <f>SUM(E65)</f>
        <v>0</v>
      </c>
      <c r="F68" s="19">
        <f t="shared" ref="F68:H68" si="14">SUM(F65:F67)</f>
        <v>0</v>
      </c>
      <c r="G68" s="19">
        <f t="shared" si="14"/>
        <v>0</v>
      </c>
      <c r="H68" s="19">
        <f t="shared" si="14"/>
        <v>0</v>
      </c>
      <c r="I68" s="37"/>
      <c r="J68" s="38"/>
    </row>
    <row r="69" customHeight="1" spans="1:10">
      <c r="A69" s="27">
        <v>10</v>
      </c>
      <c r="B69" s="22" t="s">
        <v>94</v>
      </c>
      <c r="C69" s="15">
        <v>0</v>
      </c>
      <c r="D69" s="13">
        <v>0</v>
      </c>
      <c r="E69" s="16">
        <v>0</v>
      </c>
      <c r="F69" s="30">
        <v>53</v>
      </c>
      <c r="G69" s="30">
        <v>0</v>
      </c>
      <c r="H69" s="30">
        <v>53</v>
      </c>
      <c r="I69" s="48" t="s">
        <v>95</v>
      </c>
      <c r="J69" s="50"/>
    </row>
    <row r="70" customFormat="1" customHeight="1" spans="1:10">
      <c r="A70" s="24"/>
      <c r="B70" s="25"/>
      <c r="C70" s="15">
        <v>0</v>
      </c>
      <c r="D70" s="13">
        <v>0</v>
      </c>
      <c r="E70" s="16">
        <v>0</v>
      </c>
      <c r="F70" s="30">
        <v>11.7</v>
      </c>
      <c r="G70" s="30">
        <v>0</v>
      </c>
      <c r="H70" s="30">
        <f>F70+G70</f>
        <v>11.7</v>
      </c>
      <c r="I70" s="48" t="s">
        <v>95</v>
      </c>
      <c r="J70" s="50"/>
    </row>
    <row r="71" s="1" customFormat="1" customHeight="1" spans="1:10">
      <c r="A71" s="17"/>
      <c r="B71" s="18" t="s">
        <v>96</v>
      </c>
      <c r="C71" s="19">
        <f>C69</f>
        <v>0</v>
      </c>
      <c r="D71" s="20">
        <f>D69</f>
        <v>0</v>
      </c>
      <c r="E71" s="20">
        <f>E69</f>
        <v>0</v>
      </c>
      <c r="F71" s="19">
        <f>SUM(F69:F70)</f>
        <v>64.7</v>
      </c>
      <c r="G71" s="19">
        <f>SUM(G69:G69)</f>
        <v>0</v>
      </c>
      <c r="H71" s="19">
        <f>F71+G71</f>
        <v>64.7</v>
      </c>
      <c r="I71" s="37"/>
      <c r="J71" s="51"/>
    </row>
    <row r="72" customHeight="1" spans="1:10">
      <c r="A72" s="17"/>
      <c r="B72" s="18" t="s">
        <v>34</v>
      </c>
      <c r="C72" s="19">
        <f t="shared" ref="C72:G72" si="15">SUM(C71,C68,C64,C61,C56,C51,C38,C32,C27,C24)</f>
        <v>0</v>
      </c>
      <c r="D72" s="20">
        <f t="shared" si="15"/>
        <v>0</v>
      </c>
      <c r="E72" s="20">
        <f t="shared" si="15"/>
        <v>0</v>
      </c>
      <c r="F72" s="19">
        <f t="shared" si="15"/>
        <v>397.7</v>
      </c>
      <c r="G72" s="19">
        <f t="shared" si="15"/>
        <v>46</v>
      </c>
      <c r="H72" s="19">
        <f>H24+H32+H27+H38+H51+H56+H61+H64+H68+H71</f>
        <v>443.7</v>
      </c>
      <c r="I72" s="37"/>
      <c r="J72" s="60"/>
    </row>
    <row r="76" customHeight="1" spans="1:9">
      <c r="A76" s="52" t="s">
        <v>97</v>
      </c>
      <c r="B76" s="53"/>
      <c r="C76" s="54" t="s">
        <v>98</v>
      </c>
      <c r="D76" s="54"/>
      <c r="E76" s="54" t="s">
        <v>99</v>
      </c>
      <c r="F76" s="54"/>
      <c r="G76" s="54" t="s">
        <v>100</v>
      </c>
      <c r="H76" s="54"/>
      <c r="I76" s="61" t="s">
        <v>101</v>
      </c>
    </row>
    <row r="77" customHeight="1" spans="1:9">
      <c r="A77" s="55">
        <f>E72</f>
        <v>0</v>
      </c>
      <c r="B77" s="56"/>
      <c r="C77" s="56">
        <f>H72</f>
        <v>443.7</v>
      </c>
      <c r="D77" s="56"/>
      <c r="E77" s="56">
        <f>F72</f>
        <v>397.7</v>
      </c>
      <c r="F77" s="56"/>
      <c r="G77" s="56">
        <f>G72</f>
        <v>46</v>
      </c>
      <c r="H77" s="56"/>
      <c r="I77" s="62">
        <f>A77-C77</f>
        <v>-443.7</v>
      </c>
    </row>
    <row r="79" customHeight="1" spans="1:9">
      <c r="A79" s="57" t="s">
        <v>102</v>
      </c>
      <c r="B79" s="58"/>
      <c r="C79" s="59" t="s">
        <v>38</v>
      </c>
      <c r="D79" s="57"/>
      <c r="E79" s="57" t="s">
        <v>103</v>
      </c>
      <c r="F79" s="57"/>
      <c r="G79" s="57" t="s">
        <v>40</v>
      </c>
      <c r="H79" s="57"/>
      <c r="I79" s="58"/>
    </row>
  </sheetData>
  <mergeCells count="73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23"/>
    <mergeCell ref="A25:A26"/>
    <mergeCell ref="A28:A31"/>
    <mergeCell ref="A33:A37"/>
    <mergeCell ref="A39:A50"/>
    <mergeCell ref="A52:A55"/>
    <mergeCell ref="A57:A60"/>
    <mergeCell ref="A62:A63"/>
    <mergeCell ref="A65:A67"/>
    <mergeCell ref="A69:A70"/>
    <mergeCell ref="B6:B7"/>
    <mergeCell ref="B8:B23"/>
    <mergeCell ref="B25:B26"/>
    <mergeCell ref="B28:B31"/>
    <mergeCell ref="B33:B37"/>
    <mergeCell ref="B39:B50"/>
    <mergeCell ref="B52:B55"/>
    <mergeCell ref="B57:B60"/>
    <mergeCell ref="B62:B63"/>
    <mergeCell ref="B65:B67"/>
    <mergeCell ref="B69:B70"/>
    <mergeCell ref="C8:C23"/>
    <mergeCell ref="C25:C26"/>
    <mergeCell ref="C28:C31"/>
    <mergeCell ref="C33:C37"/>
    <mergeCell ref="C39:C50"/>
    <mergeCell ref="C52:C55"/>
    <mergeCell ref="C57:C60"/>
    <mergeCell ref="C62:C63"/>
    <mergeCell ref="C65:C67"/>
    <mergeCell ref="D8:D23"/>
    <mergeCell ref="D25:D26"/>
    <mergeCell ref="D28:D31"/>
    <mergeCell ref="D33:D37"/>
    <mergeCell ref="D39:D50"/>
    <mergeCell ref="D52:D55"/>
    <mergeCell ref="D57:D60"/>
    <mergeCell ref="D62:D63"/>
    <mergeCell ref="D65:D67"/>
    <mergeCell ref="E8:E23"/>
    <mergeCell ref="E25:E26"/>
    <mergeCell ref="E28:E31"/>
    <mergeCell ref="E33:E37"/>
    <mergeCell ref="E39:E50"/>
    <mergeCell ref="E52:E55"/>
    <mergeCell ref="E57:E60"/>
    <mergeCell ref="E62:E63"/>
    <mergeCell ref="E65:E67"/>
    <mergeCell ref="J4:J5"/>
    <mergeCell ref="J6:J7"/>
    <mergeCell ref="J8:J24"/>
    <mergeCell ref="J25:J27"/>
    <mergeCell ref="J28:J32"/>
    <mergeCell ref="J33:J38"/>
    <mergeCell ref="J39:J51"/>
    <mergeCell ref="J52:J56"/>
    <mergeCell ref="J57:J61"/>
    <mergeCell ref="J62:J64"/>
    <mergeCell ref="J65:J68"/>
    <mergeCell ref="J69:J7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 --差旅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2021-05-06T06:41:15Z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FB0747759CEB4A6FB5748A19A4587F0F</vt:lpwstr>
  </property>
</Properties>
</file>