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9320" windowHeight="9675"/>
  </bookViews>
  <sheets>
    <sheet name="米开成都" sheetId="16" r:id="rId1"/>
  </sheets>
  <definedNames>
    <definedName name="_xlnm.Print_Area" localSheetId="0">米开成都!$A$1:$H$17</definedName>
    <definedName name="_xlnm.Print_Titles" localSheetId="0">米开成都!$1:$7</definedName>
  </definedNames>
  <calcPr calcId="125725" concurrentCalc="0"/>
</workbook>
</file>

<file path=xl/calcChain.xml><?xml version="1.0" encoding="utf-8"?>
<calcChain xmlns="http://schemas.openxmlformats.org/spreadsheetml/2006/main">
  <c r="G13" i="16"/>
  <c r="G15"/>
  <c r="G16"/>
  <c r="G17"/>
  <c r="G8"/>
  <c r="G10"/>
  <c r="G9"/>
  <c r="G11"/>
  <c r="G14"/>
  <c r="G12"/>
</calcChain>
</file>

<file path=xl/sharedStrings.xml><?xml version="1.0" encoding="utf-8"?>
<sst xmlns="http://schemas.openxmlformats.org/spreadsheetml/2006/main" count="33" uniqueCount="29">
  <si>
    <t xml:space="preserve">Event:                 </t>
  </si>
  <si>
    <t xml:space="preserve">Date:                  </t>
  </si>
  <si>
    <t>项目</t>
  </si>
  <si>
    <t>规格</t>
  </si>
  <si>
    <t>次数</t>
  </si>
  <si>
    <t>数量</t>
  </si>
  <si>
    <t>总计（Net）</t>
  </si>
  <si>
    <t xml:space="preserve">Number of person:       </t>
    <phoneticPr fontId="1" type="noConversion"/>
  </si>
  <si>
    <t xml:space="preserve">VENUE:                  </t>
    <phoneticPr fontId="1" type="noConversion"/>
  </si>
  <si>
    <t xml:space="preserve">Project No:               </t>
    <phoneticPr fontId="1" type="noConversion"/>
  </si>
  <si>
    <t>备注</t>
    <phoneticPr fontId="1" type="noConversion"/>
  </si>
  <si>
    <t>报价</t>
    <phoneticPr fontId="1" type="noConversion"/>
  </si>
  <si>
    <t>合计</t>
    <phoneticPr fontId="1" type="noConversion"/>
  </si>
  <si>
    <t>媒体及工作人员交通</t>
  </si>
  <si>
    <t>房费</t>
    <phoneticPr fontId="1" type="noConversion"/>
  </si>
  <si>
    <t>媒体及工作人员餐费</t>
  </si>
  <si>
    <t>3/4-3/5 工作人员交通</t>
  </si>
  <si>
    <t>成都万象城</t>
  </si>
  <si>
    <t>工作人员酒店：成都东方广场假日酒店</t>
  </si>
  <si>
    <t>2人</t>
  </si>
  <si>
    <t>工作人员：徐颖，蔡侃</t>
  </si>
  <si>
    <t>3/31-4/1 工作人员餐饮</t>
  </si>
  <si>
    <t>工作人员：徐颖，蔡侃，含踩点、现场支持等</t>
  </si>
  <si>
    <t>4/1 专访媒体简餐</t>
  </si>
  <si>
    <t>媒体：Hello-再会</t>
  </si>
  <si>
    <t>服务费</t>
    <phoneticPr fontId="1" type="noConversion"/>
  </si>
  <si>
    <t>总计（含税含服务费）</t>
    <phoneticPr fontId="1" type="noConversion"/>
  </si>
  <si>
    <t>别克 创世纪·米开朗基罗全球巡展 成都站                                                                                                                                                康辉集团北京国际会议展览有限公司</t>
    <phoneticPr fontId="1" type="noConversion"/>
  </si>
  <si>
    <t>2018年3月31日-4月1日                                                                                                                                                                                 2018年4月8日</t>
    <phoneticPr fontId="1" type="noConversion"/>
  </si>
</sst>
</file>

<file path=xl/styles.xml><?xml version="1.0" encoding="utf-8"?>
<styleSheet xmlns="http://schemas.openxmlformats.org/spreadsheetml/2006/main">
  <numFmts count="7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_ "/>
    <numFmt numFmtId="177" formatCode="_ &quot;￥&quot;* #,##0.00_ ;_ &quot;￥&quot;* \-#,##0.00_ ;_ &quot;￥&quot;* &quot;-&quot;??_ ;_ @_ "/>
    <numFmt numFmtId="178" formatCode="_-* #,##0.00\ _€_-;\-* #,##0.00\ _€_-;_-* &quot;-&quot;??\ _€_-;_-@_-"/>
    <numFmt numFmtId="179" formatCode="_-* #,##0.00\ [$€]_-;\-* #,##0.00\ [$€]_-;_-* &quot;-&quot;??\ [$€]_-;_-@_-"/>
    <numFmt numFmtId="180" formatCode="_-* #,##0.00\ [$€-1]_-;\-* #,##0.00\ [$€-1]_-;_-* &quot;-&quot;??\ [$€-1]_-"/>
  </numFmts>
  <fonts count="37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Verdana"/>
      <family val="2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0"/>
      <color theme="7" tint="0.39997558519241921"/>
      <name val="微软雅黑"/>
      <family val="2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5">
    <xf numFmtId="0" fontId="0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7" fillId="20" borderId="1" applyNumberFormat="0" applyProtection="0">
      <alignment vertical="center"/>
    </xf>
    <xf numFmtId="0" fontId="8" fillId="21" borderId="2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12" fillId="0" borderId="4" applyNumberFormat="0" applyProtection="0">
      <alignment vertical="center"/>
    </xf>
    <xf numFmtId="0" fontId="13" fillId="0" borderId="5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22" borderId="0" applyNumberFormat="0" applyBorder="0" applyProtection="0">
      <alignment vertical="center"/>
    </xf>
    <xf numFmtId="0" fontId="21" fillId="23" borderId="7" applyNumberFormat="0" applyProtection="0">
      <alignment vertical="center"/>
    </xf>
    <xf numFmtId="0" fontId="17" fillId="20" borderId="8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  <xf numFmtId="0" fontId="21" fillId="0" borderId="0">
      <alignment vertical="center"/>
    </xf>
    <xf numFmtId="0" fontId="23" fillId="0" borderId="0">
      <alignment vertical="center"/>
    </xf>
    <xf numFmtId="0" fontId="24" fillId="0" borderId="0"/>
    <xf numFmtId="0" fontId="3" fillId="0" borderId="0"/>
    <xf numFmtId="0" fontId="24" fillId="0" borderId="0"/>
    <xf numFmtId="0" fontId="21" fillId="0" borderId="0"/>
    <xf numFmtId="0" fontId="2" fillId="0" borderId="0"/>
    <xf numFmtId="0" fontId="21" fillId="0" borderId="0"/>
    <xf numFmtId="0" fontId="25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1" fillId="0" borderId="0">
      <alignment vertical="center"/>
    </xf>
    <xf numFmtId="0" fontId="2" fillId="0" borderId="0"/>
    <xf numFmtId="180" fontId="2" fillId="0" borderId="0"/>
    <xf numFmtId="0" fontId="2" fillId="0" borderId="0"/>
    <xf numFmtId="0" fontId="26" fillId="0" borderId="0"/>
    <xf numFmtId="0" fontId="27" fillId="0" borderId="11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1" fillId="0" borderId="0"/>
    <xf numFmtId="0" fontId="10" fillId="4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7" fillId="24" borderId="1" applyNumberFormat="0" applyAlignment="0" applyProtection="0">
      <alignment vertical="center"/>
    </xf>
    <xf numFmtId="0" fontId="8" fillId="21" borderId="2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21" fillId="23" borderId="7" applyNumberFormat="0" applyFont="0" applyAlignment="0" applyProtection="0">
      <alignment vertical="center"/>
    </xf>
  </cellStyleXfs>
  <cellXfs count="51">
    <xf numFmtId="0" fontId="0" fillId="0" borderId="0" xfId="0">
      <alignment vertical="center"/>
    </xf>
    <xf numFmtId="0" fontId="22" fillId="24" borderId="0" xfId="46" applyFont="1" applyFill="1" applyAlignment="1">
      <alignment horizontal="center" vertical="center"/>
    </xf>
    <xf numFmtId="0" fontId="22" fillId="24" borderId="0" xfId="46" applyFont="1" applyFill="1" applyAlignment="1">
      <alignment vertical="center" wrapText="1"/>
    </xf>
    <xf numFmtId="0" fontId="22" fillId="24" borderId="0" xfId="46" applyFont="1" applyFill="1">
      <alignment vertical="center"/>
    </xf>
    <xf numFmtId="0" fontId="22" fillId="24" borderId="0" xfId="46" applyFont="1" applyFill="1" applyAlignment="1">
      <alignment horizontal="left" vertical="center"/>
    </xf>
    <xf numFmtId="0" fontId="22" fillId="24" borderId="0" xfId="46" applyFont="1" applyFill="1" applyAlignment="1">
      <alignment vertical="center"/>
    </xf>
    <xf numFmtId="38" fontId="22" fillId="24" borderId="0" xfId="46" applyNumberFormat="1" applyFont="1" applyFill="1" applyAlignment="1">
      <alignment horizontal="center" vertical="center"/>
    </xf>
    <xf numFmtId="0" fontId="32" fillId="24" borderId="10" xfId="46" applyFont="1" applyFill="1" applyBorder="1" applyAlignment="1">
      <alignment horizontal="left" vertical="center"/>
    </xf>
    <xf numFmtId="0" fontId="32" fillId="24" borderId="0" xfId="46" applyFont="1" applyFill="1" applyAlignment="1">
      <alignment horizontal="left" vertical="center"/>
    </xf>
    <xf numFmtId="0" fontId="32" fillId="24" borderId="0" xfId="46" applyFont="1" applyFill="1">
      <alignment vertical="center"/>
    </xf>
    <xf numFmtId="0" fontId="32" fillId="0" borderId="10" xfId="46" applyFont="1" applyFill="1" applyBorder="1" applyAlignment="1">
      <alignment horizontal="left" vertical="center" wrapText="1"/>
    </xf>
    <xf numFmtId="38" fontId="33" fillId="20" borderId="10" xfId="46" applyNumberFormat="1" applyFont="1" applyFill="1" applyBorder="1" applyAlignment="1">
      <alignment horizontal="left" vertical="center" wrapText="1"/>
    </xf>
    <xf numFmtId="0" fontId="32" fillId="24" borderId="0" xfId="46" applyFont="1" applyFill="1" applyAlignment="1">
      <alignment vertical="center"/>
    </xf>
    <xf numFmtId="38" fontId="32" fillId="24" borderId="10" xfId="46" applyNumberFormat="1" applyFont="1" applyFill="1" applyBorder="1" applyAlignment="1">
      <alignment horizontal="left" vertical="center"/>
    </xf>
    <xf numFmtId="0" fontId="32" fillId="24" borderId="10" xfId="46" applyFont="1" applyFill="1" applyBorder="1" applyAlignment="1">
      <alignment horizontal="left" vertical="center" wrapText="1"/>
    </xf>
    <xf numFmtId="0" fontId="33" fillId="24" borderId="10" xfId="46" applyFont="1" applyFill="1" applyBorder="1" applyAlignment="1">
      <alignment horizontal="left" vertical="center" wrapText="1"/>
    </xf>
    <xf numFmtId="38" fontId="33" fillId="24" borderId="10" xfId="46" applyNumberFormat="1" applyFont="1" applyFill="1" applyBorder="1" applyAlignment="1">
      <alignment horizontal="left" vertical="center"/>
    </xf>
    <xf numFmtId="0" fontId="32" fillId="25" borderId="10" xfId="46" applyFont="1" applyFill="1" applyBorder="1" applyAlignment="1">
      <alignment horizontal="left" vertical="center" wrapText="1"/>
    </xf>
    <xf numFmtId="176" fontId="32" fillId="0" borderId="10" xfId="46" applyNumberFormat="1" applyFont="1" applyFill="1" applyBorder="1" applyAlignment="1">
      <alignment horizontal="left" vertical="center"/>
    </xf>
    <xf numFmtId="38" fontId="32" fillId="0" borderId="10" xfId="46" applyNumberFormat="1" applyFont="1" applyFill="1" applyBorder="1" applyAlignment="1">
      <alignment horizontal="left" vertical="center"/>
    </xf>
    <xf numFmtId="38" fontId="32" fillId="0" borderId="10" xfId="46" applyNumberFormat="1" applyFont="1" applyFill="1" applyBorder="1" applyAlignment="1">
      <alignment horizontal="left" vertical="center" wrapText="1"/>
    </xf>
    <xf numFmtId="0" fontId="32" fillId="27" borderId="10" xfId="46" applyFont="1" applyFill="1" applyBorder="1" applyAlignment="1">
      <alignment horizontal="left" vertical="center" wrapText="1"/>
    </xf>
    <xf numFmtId="0" fontId="35" fillId="28" borderId="10" xfId="46" applyFont="1" applyFill="1" applyBorder="1" applyAlignment="1">
      <alignment vertical="center" wrapText="1"/>
    </xf>
    <xf numFmtId="38" fontId="32" fillId="27" borderId="10" xfId="46" applyNumberFormat="1" applyFont="1" applyFill="1" applyBorder="1" applyAlignment="1">
      <alignment horizontal="left" vertical="center"/>
    </xf>
    <xf numFmtId="38" fontId="34" fillId="28" borderId="10" xfId="46" applyNumberFormat="1" applyFont="1" applyFill="1" applyBorder="1" applyAlignment="1">
      <alignment horizontal="left" vertical="center"/>
    </xf>
    <xf numFmtId="14" fontId="32" fillId="0" borderId="10" xfId="46" applyNumberFormat="1" applyFont="1" applyFill="1" applyBorder="1" applyAlignment="1">
      <alignment horizontal="left" vertical="center" wrapText="1"/>
    </xf>
    <xf numFmtId="0" fontId="32" fillId="0" borderId="0" xfId="46" applyFont="1" applyFill="1" applyAlignment="1">
      <alignment horizontal="left" vertical="center"/>
    </xf>
    <xf numFmtId="0" fontId="32" fillId="0" borderId="17" xfId="46" applyFont="1" applyFill="1" applyBorder="1" applyAlignment="1">
      <alignment horizontal="left" vertical="center" wrapText="1"/>
    </xf>
    <xf numFmtId="0" fontId="22" fillId="26" borderId="14" xfId="46" applyFont="1" applyFill="1" applyBorder="1" applyAlignment="1">
      <alignment horizontal="center" vertical="center"/>
    </xf>
    <xf numFmtId="0" fontId="22" fillId="26" borderId="15" xfId="46" applyFont="1" applyFill="1" applyBorder="1" applyAlignment="1">
      <alignment horizontal="center" vertical="center"/>
    </xf>
    <xf numFmtId="0" fontId="22" fillId="26" borderId="16" xfId="46" applyFont="1" applyFill="1" applyBorder="1" applyAlignment="1">
      <alignment horizontal="center" vertical="center"/>
    </xf>
    <xf numFmtId="0" fontId="32" fillId="24" borderId="14" xfId="46" applyFont="1" applyFill="1" applyBorder="1" applyAlignment="1">
      <alignment horizontal="left" vertical="center" wrapText="1"/>
    </xf>
    <xf numFmtId="0" fontId="32" fillId="24" borderId="15" xfId="46" applyFont="1" applyFill="1" applyBorder="1" applyAlignment="1">
      <alignment horizontal="left" vertical="center" wrapText="1"/>
    </xf>
    <xf numFmtId="0" fontId="32" fillId="24" borderId="16" xfId="46" applyFont="1" applyFill="1" applyBorder="1" applyAlignment="1">
      <alignment horizontal="left" vertical="center" wrapText="1"/>
    </xf>
    <xf numFmtId="0" fontId="33" fillId="27" borderId="14" xfId="46" applyFont="1" applyFill="1" applyBorder="1" applyAlignment="1">
      <alignment horizontal="center" vertical="center"/>
    </xf>
    <xf numFmtId="0" fontId="33" fillId="27" borderId="15" xfId="46" applyFont="1" applyFill="1" applyBorder="1" applyAlignment="1">
      <alignment horizontal="center" vertical="center"/>
    </xf>
    <xf numFmtId="0" fontId="33" fillId="27" borderId="16" xfId="46" applyFont="1" applyFill="1" applyBorder="1" applyAlignment="1">
      <alignment horizontal="center" vertical="center"/>
    </xf>
    <xf numFmtId="0" fontId="34" fillId="28" borderId="14" xfId="46" applyFont="1" applyFill="1" applyBorder="1" applyAlignment="1">
      <alignment horizontal="center" vertical="center"/>
    </xf>
    <xf numFmtId="0" fontId="34" fillId="28" borderId="15" xfId="46" applyFont="1" applyFill="1" applyBorder="1" applyAlignment="1">
      <alignment horizontal="center" vertical="center"/>
    </xf>
    <xf numFmtId="0" fontId="34" fillId="28" borderId="16" xfId="46" applyFont="1" applyFill="1" applyBorder="1" applyAlignment="1">
      <alignment horizontal="center" vertical="center"/>
    </xf>
    <xf numFmtId="14" fontId="32" fillId="24" borderId="14" xfId="46" applyNumberFormat="1" applyFont="1" applyFill="1" applyBorder="1" applyAlignment="1">
      <alignment horizontal="left" vertical="center"/>
    </xf>
    <xf numFmtId="14" fontId="32" fillId="24" borderId="15" xfId="46" applyNumberFormat="1" applyFont="1" applyFill="1" applyBorder="1" applyAlignment="1">
      <alignment horizontal="left" vertical="center"/>
    </xf>
    <xf numFmtId="14" fontId="32" fillId="24" borderId="16" xfId="46" applyNumberFormat="1" applyFont="1" applyFill="1" applyBorder="1" applyAlignment="1">
      <alignment horizontal="left" vertical="center"/>
    </xf>
    <xf numFmtId="0" fontId="32" fillId="24" borderId="14" xfId="46" applyFont="1" applyFill="1" applyBorder="1" applyAlignment="1">
      <alignment vertical="center"/>
    </xf>
    <xf numFmtId="0" fontId="32" fillId="24" borderId="15" xfId="46" applyFont="1" applyFill="1" applyBorder="1" applyAlignment="1">
      <alignment vertical="center"/>
    </xf>
    <xf numFmtId="0" fontId="32" fillId="24" borderId="16" xfId="46" applyFont="1" applyFill="1" applyBorder="1" applyAlignment="1">
      <alignment vertical="center"/>
    </xf>
    <xf numFmtId="0" fontId="33" fillId="20" borderId="14" xfId="46" applyFont="1" applyFill="1" applyBorder="1" applyAlignment="1">
      <alignment horizontal="left" vertical="center" wrapText="1"/>
    </xf>
    <xf numFmtId="0" fontId="33" fillId="20" borderId="15" xfId="46" applyFont="1" applyFill="1" applyBorder="1" applyAlignment="1">
      <alignment horizontal="left" vertical="center" wrapText="1"/>
    </xf>
    <xf numFmtId="0" fontId="33" fillId="20" borderId="16" xfId="46" applyFont="1" applyFill="1" applyBorder="1" applyAlignment="1">
      <alignment horizontal="left" vertical="center" wrapText="1"/>
    </xf>
    <xf numFmtId="0" fontId="33" fillId="24" borderId="10" xfId="46" applyFont="1" applyFill="1" applyBorder="1" applyAlignment="1">
      <alignment horizontal="left" vertical="center" wrapText="1"/>
    </xf>
    <xf numFmtId="0" fontId="36" fillId="25" borderId="10" xfId="46" applyFont="1" applyFill="1" applyBorder="1" applyAlignment="1">
      <alignment horizontal="left" vertical="center" wrapText="1"/>
    </xf>
  </cellXfs>
  <cellStyles count="85">
    <cellStyle name="_ET_STYLE_NoName_00_" xfId="1"/>
    <cellStyle name="0,0_x000a__x000a_NA_x000a__x000a_" xfId="52"/>
    <cellStyle name="0,0_x000d__x000d_NA_x000d__x000d_" xfId="53"/>
    <cellStyle name="0,0_x005f_x000d__x005f_x000a_NA_x005f_x000d__x005f_x000a_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esuchter Hyperlink_budget BMW Deal…ng 20070530.xls" xfId="54"/>
    <cellStyle name="Calculation" xfId="28"/>
    <cellStyle name="Check Cell" xfId="29"/>
    <cellStyle name="Comma" xfId="55"/>
    <cellStyle name="Currency" xfId="56"/>
    <cellStyle name="Currency 2" xfId="57"/>
    <cellStyle name="Dezimal 2" xfId="58"/>
    <cellStyle name="Euro" xfId="5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 2" xfId="48"/>
    <cellStyle name="Normal 3" xfId="60"/>
    <cellStyle name="Note" xfId="39"/>
    <cellStyle name="Output" xfId="40"/>
    <cellStyle name="Standard 2" xfId="61"/>
    <cellStyle name="Standard 4" xfId="62"/>
    <cellStyle name="Standard_080529_FB_Verkaufsstundensätze gkk" xfId="63"/>
    <cellStyle name="Style 1" xfId="64"/>
    <cellStyle name="Title" xfId="41"/>
    <cellStyle name="Total" xfId="42"/>
    <cellStyle name="Warning Text" xfId="43"/>
    <cellStyle name="标题 1 2" xfId="65"/>
    <cellStyle name="标题 2 2" xfId="66"/>
    <cellStyle name="标题 3 2" xfId="67"/>
    <cellStyle name="标题 4 2" xfId="68"/>
    <cellStyle name="标题 5" xfId="69"/>
    <cellStyle name="差 2" xfId="70"/>
    <cellStyle name="常规" xfId="0" builtinId="0"/>
    <cellStyle name="常规 2" xfId="46"/>
    <cellStyle name="常规 2 2" xfId="51"/>
    <cellStyle name="常规 3" xfId="47"/>
    <cellStyle name="常规 4" xfId="50"/>
    <cellStyle name="常规 6" xfId="71"/>
    <cellStyle name="好 2" xfId="72"/>
    <cellStyle name="汇总 2" xfId="73"/>
    <cellStyle name="货币 2" xfId="74"/>
    <cellStyle name="货币 3" xfId="75"/>
    <cellStyle name="计算 2" xfId="76"/>
    <cellStyle name="检查单元格 2" xfId="77"/>
    <cellStyle name="解释性文本 2" xfId="78"/>
    <cellStyle name="警告文本 2" xfId="79"/>
    <cellStyle name="链接单元格 2" xfId="80"/>
    <cellStyle name="适中 2" xfId="81"/>
    <cellStyle name="输出 2" xfId="82"/>
    <cellStyle name="输入 2" xfId="83"/>
    <cellStyle name="样式 1" xfId="44"/>
    <cellStyle name="样式 1 2" xfId="49"/>
    <cellStyle name="一般_Sheet1" xfId="45"/>
    <cellStyle name="注释 2" xfId="8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19051</xdr:rowOff>
    </xdr:from>
    <xdr:to>
      <xdr:col>0</xdr:col>
      <xdr:colOff>814687</xdr:colOff>
      <xdr:row>0</xdr:row>
      <xdr:rowOff>567691</xdr:rowOff>
    </xdr:to>
    <xdr:pic>
      <xdr:nvPicPr>
        <xdr:cNvPr id="2" name="Picture 39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19051"/>
          <a:ext cx="786112" cy="5486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I17"/>
  <sheetViews>
    <sheetView tabSelected="1" view="pageBreakPreview" zoomScaleSheetLayoutView="100" workbookViewId="0">
      <selection activeCell="G21" sqref="G21"/>
    </sheetView>
  </sheetViews>
  <sheetFormatPr defaultColWidth="19.75" defaultRowHeight="14.25"/>
  <cols>
    <col min="1" max="1" width="20.75" style="5" customWidth="1" collapsed="1"/>
    <col min="2" max="2" width="10.875" style="4" customWidth="1" collapsed="1"/>
    <col min="3" max="3" width="60.625" style="1" customWidth="1"/>
    <col min="4" max="4" width="9.25" style="6" customWidth="1"/>
    <col min="5" max="7" width="9.625" style="6" customWidth="1"/>
    <col min="8" max="8" width="22.5" style="2" customWidth="1"/>
    <col min="9" max="9" width="19.75" style="4"/>
    <col min="10" max="16384" width="19.75" style="3"/>
  </cols>
  <sheetData>
    <row r="1" spans="1:9" ht="45.95" customHeight="1">
      <c r="A1" s="28"/>
      <c r="B1" s="29"/>
      <c r="C1" s="29"/>
      <c r="D1" s="29"/>
      <c r="E1" s="29"/>
      <c r="F1" s="29"/>
      <c r="G1" s="29"/>
      <c r="H1" s="30"/>
    </row>
    <row r="2" spans="1:9" s="8" customFormat="1" ht="16.5" customHeight="1">
      <c r="A2" s="7" t="s">
        <v>0</v>
      </c>
      <c r="B2" s="31" t="s">
        <v>27</v>
      </c>
      <c r="C2" s="32"/>
      <c r="D2" s="32"/>
      <c r="E2" s="32"/>
      <c r="F2" s="32"/>
      <c r="G2" s="32"/>
      <c r="H2" s="33"/>
    </row>
    <row r="3" spans="1:9" s="8" customFormat="1" ht="16.5">
      <c r="A3" s="7" t="s">
        <v>1</v>
      </c>
      <c r="B3" s="40" t="s">
        <v>28</v>
      </c>
      <c r="C3" s="41"/>
      <c r="D3" s="41"/>
      <c r="E3" s="41"/>
      <c r="F3" s="41"/>
      <c r="G3" s="41"/>
      <c r="H3" s="42"/>
    </row>
    <row r="4" spans="1:9" s="8" customFormat="1" ht="16.5">
      <c r="A4" s="7" t="s">
        <v>8</v>
      </c>
      <c r="B4" s="43" t="s">
        <v>17</v>
      </c>
      <c r="C4" s="44"/>
      <c r="D4" s="44"/>
      <c r="E4" s="44"/>
      <c r="F4" s="44"/>
      <c r="G4" s="44"/>
      <c r="H4" s="45"/>
    </row>
    <row r="5" spans="1:9" s="8" customFormat="1" ht="16.5" hidden="1">
      <c r="A5" s="7" t="s">
        <v>9</v>
      </c>
      <c r="B5" s="7"/>
      <c r="C5" s="7"/>
      <c r="D5" s="13"/>
      <c r="E5" s="13"/>
      <c r="F5" s="13"/>
      <c r="G5" s="13"/>
      <c r="H5" s="14"/>
    </row>
    <row r="6" spans="1:9" s="8" customFormat="1" ht="16.5" hidden="1">
      <c r="A6" s="7" t="s">
        <v>7</v>
      </c>
      <c r="B6" s="7"/>
      <c r="C6" s="7"/>
      <c r="D6" s="13"/>
      <c r="E6" s="13"/>
      <c r="F6" s="13"/>
      <c r="G6" s="13"/>
      <c r="H6" s="14"/>
    </row>
    <row r="7" spans="1:9" s="8" customFormat="1" ht="16.5">
      <c r="A7" s="49" t="s">
        <v>2</v>
      </c>
      <c r="B7" s="49"/>
      <c r="C7" s="15" t="s">
        <v>3</v>
      </c>
      <c r="D7" s="16" t="s">
        <v>4</v>
      </c>
      <c r="E7" s="16" t="s">
        <v>5</v>
      </c>
      <c r="F7" s="16" t="s">
        <v>11</v>
      </c>
      <c r="G7" s="16" t="s">
        <v>12</v>
      </c>
      <c r="H7" s="15" t="s">
        <v>10</v>
      </c>
    </row>
    <row r="8" spans="1:9" s="8" customFormat="1" ht="16.5">
      <c r="A8" s="46" t="s">
        <v>18</v>
      </c>
      <c r="B8" s="47"/>
      <c r="C8" s="47"/>
      <c r="D8" s="47"/>
      <c r="E8" s="47"/>
      <c r="F8" s="48"/>
      <c r="G8" s="11">
        <f>SUM(G9:G9)</f>
        <v>1136</v>
      </c>
      <c r="H8" s="50"/>
    </row>
    <row r="9" spans="1:9" s="8" customFormat="1" ht="16.5">
      <c r="A9" s="27" t="s">
        <v>14</v>
      </c>
      <c r="B9" s="10" t="s">
        <v>19</v>
      </c>
      <c r="C9" s="10" t="s">
        <v>20</v>
      </c>
      <c r="D9" s="18">
        <v>1</v>
      </c>
      <c r="E9" s="19">
        <v>2</v>
      </c>
      <c r="F9" s="18">
        <v>568</v>
      </c>
      <c r="G9" s="19">
        <f>D9*E9*F9</f>
        <v>1136</v>
      </c>
      <c r="H9" s="19"/>
    </row>
    <row r="10" spans="1:9" s="8" customFormat="1" ht="16.5">
      <c r="A10" s="46" t="s">
        <v>15</v>
      </c>
      <c r="B10" s="47"/>
      <c r="C10" s="47"/>
      <c r="D10" s="47"/>
      <c r="E10" s="47"/>
      <c r="F10" s="48"/>
      <c r="G10" s="11">
        <f>SUM(G11:G12)</f>
        <v>357</v>
      </c>
      <c r="H10" s="17"/>
    </row>
    <row r="11" spans="1:9" s="26" customFormat="1" ht="16.5">
      <c r="A11" s="10" t="s">
        <v>21</v>
      </c>
      <c r="B11" s="10" t="s">
        <v>19</v>
      </c>
      <c r="C11" s="10" t="s">
        <v>22</v>
      </c>
      <c r="D11" s="18">
        <v>1</v>
      </c>
      <c r="E11" s="19">
        <v>1</v>
      </c>
      <c r="F11" s="20">
        <v>182</v>
      </c>
      <c r="G11" s="20">
        <f>D11*E11*F11</f>
        <v>182</v>
      </c>
      <c r="H11" s="10"/>
    </row>
    <row r="12" spans="1:9" s="26" customFormat="1" ht="16.5">
      <c r="A12" s="10" t="s">
        <v>23</v>
      </c>
      <c r="B12" s="10" t="s">
        <v>19</v>
      </c>
      <c r="C12" s="25" t="s">
        <v>24</v>
      </c>
      <c r="D12" s="18">
        <v>1</v>
      </c>
      <c r="E12" s="19">
        <v>1</v>
      </c>
      <c r="F12" s="20">
        <v>175</v>
      </c>
      <c r="G12" s="20">
        <f t="shared" ref="G12" si="0">D12*E12*F12</f>
        <v>175</v>
      </c>
      <c r="H12" s="10"/>
    </row>
    <row r="13" spans="1:9" s="8" customFormat="1" ht="16.5">
      <c r="A13" s="46" t="s">
        <v>13</v>
      </c>
      <c r="B13" s="47"/>
      <c r="C13" s="47"/>
      <c r="D13" s="47"/>
      <c r="E13" s="47"/>
      <c r="F13" s="48"/>
      <c r="G13" s="11">
        <f>SUM(G14:G14)</f>
        <v>642.44000000000005</v>
      </c>
      <c r="H13" s="17"/>
    </row>
    <row r="14" spans="1:9" s="8" customFormat="1" ht="16.5">
      <c r="A14" s="10" t="s">
        <v>16</v>
      </c>
      <c r="B14" s="10" t="s">
        <v>19</v>
      </c>
      <c r="C14" s="10" t="s">
        <v>22</v>
      </c>
      <c r="D14" s="18">
        <v>1</v>
      </c>
      <c r="E14" s="19">
        <v>1</v>
      </c>
      <c r="F14" s="19">
        <v>642.44000000000005</v>
      </c>
      <c r="G14" s="20">
        <f>D14*E14*F14</f>
        <v>642.44000000000005</v>
      </c>
      <c r="H14" s="10"/>
    </row>
    <row r="15" spans="1:9" s="12" customFormat="1" ht="15.75" customHeight="1">
      <c r="A15" s="34" t="s">
        <v>6</v>
      </c>
      <c r="B15" s="35"/>
      <c r="C15" s="35"/>
      <c r="D15" s="35"/>
      <c r="E15" s="35"/>
      <c r="F15" s="36"/>
      <c r="G15" s="23">
        <f>SUM(G8,G10,G13)</f>
        <v>2135.44</v>
      </c>
      <c r="H15" s="21"/>
      <c r="I15" s="8"/>
    </row>
    <row r="16" spans="1:9" s="12" customFormat="1" ht="15.75" customHeight="1">
      <c r="A16" s="34" t="s">
        <v>25</v>
      </c>
      <c r="B16" s="35"/>
      <c r="C16" s="35"/>
      <c r="D16" s="35"/>
      <c r="E16" s="35"/>
      <c r="F16" s="36"/>
      <c r="G16" s="23">
        <f>G15*0.1</f>
        <v>213.54400000000001</v>
      </c>
      <c r="H16" s="21"/>
      <c r="I16" s="8"/>
    </row>
    <row r="17" spans="1:9" s="9" customFormat="1" ht="15.75" customHeight="1">
      <c r="A17" s="37" t="s">
        <v>26</v>
      </c>
      <c r="B17" s="38"/>
      <c r="C17" s="38"/>
      <c r="D17" s="38"/>
      <c r="E17" s="38"/>
      <c r="F17" s="39"/>
      <c r="G17" s="24">
        <f>(G15+G16)*1.06</f>
        <v>2489.9230400000001</v>
      </c>
      <c r="H17" s="22"/>
      <c r="I17" s="8"/>
    </row>
  </sheetData>
  <mergeCells count="11">
    <mergeCell ref="A1:H1"/>
    <mergeCell ref="B2:H2"/>
    <mergeCell ref="A15:F15"/>
    <mergeCell ref="A17:F17"/>
    <mergeCell ref="B3:H3"/>
    <mergeCell ref="B4:H4"/>
    <mergeCell ref="A13:F13"/>
    <mergeCell ref="A7:B7"/>
    <mergeCell ref="A8:F8"/>
    <mergeCell ref="A10:F10"/>
    <mergeCell ref="A16:F16"/>
  </mergeCells>
  <phoneticPr fontId="1" type="noConversion"/>
  <pageMargins left="0.60972222222222228" right="0.17916666666666667" top="0.4" bottom="0.50902777777777775" header="0.32916666666666666" footer="0.51111111111111107"/>
  <pageSetup paperSize="9" scale="58" firstPageNumber="42949631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米开成都</vt:lpstr>
      <vt:lpstr>米开成都!Print_Area</vt:lpstr>
      <vt:lpstr>米开成都!Print_Titles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黄倩</cp:lastModifiedBy>
  <cp:revision/>
  <cp:lastPrinted>2017-05-24T04:40:19Z</cp:lastPrinted>
  <dcterms:created xsi:type="dcterms:W3CDTF">1996-12-17T01:32:42Z</dcterms:created>
  <dcterms:modified xsi:type="dcterms:W3CDTF">2018-04-08T07:47:34Z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</Properties>
</file>