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5774EFF5-4FBC-4A39-B135-F321CB102580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4" l="1"/>
  <c r="H18" i="4" s="1"/>
  <c r="G16" i="4"/>
  <c r="H16" i="4" s="1"/>
  <c r="G23" i="4"/>
  <c r="G12" i="4"/>
  <c r="H12" i="4" s="1"/>
  <c r="I26" i="4"/>
  <c r="G29" i="4" s="1"/>
  <c r="I56" i="3"/>
  <c r="G56" i="3"/>
  <c r="E56" i="3"/>
  <c r="C56" i="3"/>
  <c r="A56" i="3"/>
  <c r="H51" i="3"/>
  <c r="G51" i="3"/>
  <c r="F51" i="3"/>
  <c r="E51" i="3"/>
  <c r="D51" i="3"/>
  <c r="C51" i="3"/>
  <c r="H50" i="3"/>
  <c r="G50" i="3"/>
  <c r="F50" i="3"/>
  <c r="E50" i="3"/>
  <c r="D50" i="3"/>
  <c r="C50" i="3"/>
  <c r="H49" i="3"/>
  <c r="H48" i="3"/>
  <c r="H47" i="3"/>
  <c r="H46" i="3"/>
  <c r="H45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G26" i="4" l="1"/>
  <c r="H26" i="4"/>
  <c r="B29" i="4" s="1"/>
  <c r="K29" i="4" s="1"/>
</calcChain>
</file>

<file path=xl/sharedStrings.xml><?xml version="1.0" encoding="utf-8"?>
<sst xmlns="http://schemas.openxmlformats.org/spreadsheetml/2006/main" count="101" uniqueCount="95">
  <si>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</si>
  <si>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</si>
  <si>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</si>
  <si>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</si>
  <si>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</si>
  <si>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</si>
  <si>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</si>
  <si>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</si>
  <si>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</si>
  <si>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</si>
  <si>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</si>
  <si>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</si>
  <si>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</si>
  <si>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</si>
  <si>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</si>
  <si>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</si>
  <si>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</si>
  <si>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</si>
  <si>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</si>
  <si>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</si>
  <si>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</si>
  <si>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</si>
  <si>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</si>
  <si>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</si>
  <si>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</si>
  <si>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</si>
  <si>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</si>
  <si>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</si>
  <si>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</si>
  <si>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</si>
  <si>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</si>
  <si>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</si>
  <si>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</si>
  <si>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</si>
  <si>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</si>
  <si>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</si>
  <si>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</si>
  <si>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</si>
  <si>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</si>
  <si>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</si>
  <si>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</si>
  <si>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</si>
  <si>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</si>
  <si>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</si>
  <si>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</si>
  <si>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</si>
  <si>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</si>
  <si>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</si>
  <si>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</si>
  <si>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</si>
  <si>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</si>
  <si>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</si>
  <si>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</si>
  <si>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</si>
  <si>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</si>
  <si>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</si>
  <si>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</si>
  <si>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总监</t>
  </si>
  <si>
    <t>发生地:</t>
  </si>
  <si>
    <t>北京</t>
  </si>
  <si>
    <t>部门:</t>
  </si>
  <si>
    <t>医药2组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</si>
  <si>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</si>
  <si>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</si>
  <si>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</si>
  <si>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</si>
  <si>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</si>
  <si>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</si>
  <si>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</si>
  <si>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</si>
  <si>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</si>
  <si>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</si>
  <si>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</si>
  <si>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</si>
  <si>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</si>
  <si>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</si>
  <si>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</si>
  <si>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</si>
  <si>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</si>
  <si>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</si>
  <si>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</si>
  <si>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HMJB-250301-ZJT460</t>
    <phoneticPr fontId="12" type="noConversion"/>
  </si>
  <si>
    <t>王月雯打车费</t>
    <phoneticPr fontId="12" type="noConversion"/>
  </si>
  <si>
    <t>王凤雨打车费</t>
  </si>
  <si>
    <t>当时当地</t>
    <phoneticPr fontId="12" type="noConversion"/>
  </si>
  <si>
    <t>餐费</t>
    <phoneticPr fontId="12" type="noConversion"/>
  </si>
  <si>
    <t>客户咖啡</t>
    <phoneticPr fontId="12" type="noConversion"/>
  </si>
  <si>
    <t>制作费</t>
    <phoneticPr fontId="12" type="noConversion"/>
  </si>
  <si>
    <t>当地制作</t>
    <phoneticPr fontId="12" type="noConversion"/>
  </si>
  <si>
    <t>喜茶</t>
    <phoneticPr fontId="12" type="noConversion"/>
  </si>
  <si>
    <t>机场咖啡</t>
    <phoneticPr fontId="12" type="noConversion"/>
  </si>
  <si>
    <t>王凤雨餐费</t>
    <phoneticPr fontId="12" type="noConversion"/>
  </si>
  <si>
    <t>当地餐费</t>
    <phoneticPr fontId="12" type="noConversion"/>
  </si>
  <si>
    <t>机场餐费</t>
    <phoneticPr fontId="12" type="noConversion"/>
  </si>
  <si>
    <t>当地餐费 王凤雨 王月雯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</si>
</sst>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8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11" workbookViewId="0">
      <selection activeCell="J8" sqref="J8:J13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25" customWidth="1"/>
    <col min="4" max="4" width="9" style="24"/>
    <col min="5" max="5" width="13" style="24" customWidth="1"/>
    <col min="6" max="6" width="13" customWidth="1"/>
    <col min="7" max="7" width="8.3984375" customWidth="1"/>
    <col min="8" max="8" width="13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37"/>
      <c r="J2" s="37"/>
      <c r="K2" s="37"/>
      <c r="L2" s="37"/>
    </row>
    <row r="4" spans="1:12" ht="21" customHeight="1" x14ac:dyDescent="0.3">
      <c r="H4" s="76" t="s">
        <v>1</v>
      </c>
      <c r="I4" s="76"/>
      <c r="J4" s="76" t="s">
        <v>2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 x14ac:dyDescent="0.3">
      <c r="A7" s="61"/>
      <c r="B7" s="66"/>
      <c r="C7" s="28" t="s">
        <v>8</v>
      </c>
      <c r="D7" s="29" t="s">
        <v>9</v>
      </c>
      <c r="E7" s="26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6"/>
    </row>
    <row r="8" spans="1:12" ht="21" customHeight="1" x14ac:dyDescent="0.3">
      <c r="A8" s="62">
        <v>1</v>
      </c>
      <c r="B8" s="56" t="s">
        <v>15</v>
      </c>
      <c r="C8" s="67">
        <v>0</v>
      </c>
      <c r="D8" s="62">
        <v>1</v>
      </c>
      <c r="E8" s="67">
        <f>C8*D8</f>
        <v>0</v>
      </c>
      <c r="F8" s="30">
        <v>0</v>
      </c>
      <c r="G8" s="30">
        <v>0</v>
      </c>
      <c r="H8" s="30">
        <f t="shared" ref="H8:H43" si="0">F8+G8</f>
        <v>0</v>
      </c>
      <c r="I8" s="38"/>
      <c r="J8" s="70" t="s">
        <v>16</v>
      </c>
    </row>
    <row r="9" spans="1:12" ht="21" customHeight="1" x14ac:dyDescent="0.3">
      <c r="A9" s="62"/>
      <c r="B9" s="56"/>
      <c r="C9" s="67"/>
      <c r="D9" s="62"/>
      <c r="E9" s="67"/>
      <c r="F9" s="30">
        <v>0</v>
      </c>
      <c r="G9" s="30">
        <v>0</v>
      </c>
      <c r="H9" s="30">
        <f t="shared" si="0"/>
        <v>0</v>
      </c>
      <c r="I9" s="38"/>
      <c r="J9" s="71"/>
    </row>
    <row r="10" spans="1:12" ht="21" customHeight="1" x14ac:dyDescent="0.3">
      <c r="A10" s="62"/>
      <c r="B10" s="56"/>
      <c r="C10" s="67"/>
      <c r="D10" s="62"/>
      <c r="E10" s="67"/>
      <c r="F10" s="30">
        <v>0</v>
      </c>
      <c r="G10" s="30">
        <v>0</v>
      </c>
      <c r="H10" s="30">
        <f t="shared" si="0"/>
        <v>0</v>
      </c>
      <c r="I10" s="38"/>
      <c r="J10" s="71"/>
    </row>
    <row r="11" spans="1:12" ht="21" customHeight="1" x14ac:dyDescent="0.3">
      <c r="A11" s="62"/>
      <c r="B11" s="56"/>
      <c r="C11" s="67"/>
      <c r="D11" s="62"/>
      <c r="E11" s="67"/>
      <c r="F11" s="30">
        <v>0</v>
      </c>
      <c r="G11" s="30">
        <v>0</v>
      </c>
      <c r="H11" s="30">
        <f t="shared" si="0"/>
        <v>0</v>
      </c>
      <c r="I11" s="38"/>
      <c r="J11" s="71"/>
    </row>
    <row r="12" spans="1:12" ht="21" customHeight="1" x14ac:dyDescent="0.3">
      <c r="A12" s="62"/>
      <c r="B12" s="56"/>
      <c r="C12" s="67"/>
      <c r="D12" s="62"/>
      <c r="E12" s="67"/>
      <c r="F12" s="30">
        <v>0</v>
      </c>
      <c r="G12" s="30">
        <v>0</v>
      </c>
      <c r="H12" s="30">
        <f t="shared" si="0"/>
        <v>0</v>
      </c>
      <c r="I12" s="38"/>
      <c r="J12" s="71"/>
    </row>
    <row r="13" spans="1:12" s="23" customFormat="1" ht="21" customHeight="1" x14ac:dyDescent="0.3">
      <c r="A13" s="31"/>
      <c r="B13" s="32" t="s">
        <v>17</v>
      </c>
      <c r="C13" s="33">
        <f>SUM(C8)</f>
        <v>0</v>
      </c>
      <c r="D13" s="33">
        <f>SUM(D8)</f>
        <v>1</v>
      </c>
      <c r="E13" s="33">
        <f>SUM(E8)</f>
        <v>0</v>
      </c>
      <c r="F13" s="34">
        <f>SUM(F8:F12)</f>
        <v>0</v>
      </c>
      <c r="G13" s="34">
        <f t="shared" ref="G13:H13" si="1">SUM(G8:G12)</f>
        <v>0</v>
      </c>
      <c r="H13" s="34">
        <f t="shared" si="1"/>
        <v>0</v>
      </c>
      <c r="I13" s="39"/>
      <c r="J13" s="72"/>
    </row>
    <row r="14" spans="1:12" ht="21" customHeight="1" x14ac:dyDescent="0.3">
      <c r="A14" s="63">
        <v>2</v>
      </c>
      <c r="B14" s="57" t="s">
        <v>18</v>
      </c>
      <c r="C14" s="68">
        <v>0</v>
      </c>
      <c r="D14" s="63">
        <v>1</v>
      </c>
      <c r="E14" s="68">
        <f t="shared" ref="E14:E45" si="2">C14*D14</f>
        <v>0</v>
      </c>
      <c r="F14" s="30">
        <v>0</v>
      </c>
      <c r="G14" s="30">
        <v>0</v>
      </c>
      <c r="H14" s="30">
        <f t="shared" si="0"/>
        <v>0</v>
      </c>
      <c r="I14" s="38"/>
      <c r="J14" s="70" t="s">
        <v>19</v>
      </c>
    </row>
    <row r="15" spans="1:12" ht="21" customHeight="1" x14ac:dyDescent="0.3">
      <c r="A15" s="64"/>
      <c r="B15" s="58"/>
      <c r="C15" s="69"/>
      <c r="D15" s="64"/>
      <c r="E15" s="69"/>
      <c r="F15" s="30">
        <v>0</v>
      </c>
      <c r="G15" s="30">
        <v>0</v>
      </c>
      <c r="H15" s="30">
        <f t="shared" ref="H15" si="3">F15+G15</f>
        <v>0</v>
      </c>
      <c r="I15" s="38"/>
      <c r="J15" s="71"/>
    </row>
    <row r="16" spans="1:12" s="23" customFormat="1" ht="21" customHeight="1" x14ac:dyDescent="0.3">
      <c r="A16" s="31"/>
      <c r="B16" s="32" t="s">
        <v>20</v>
      </c>
      <c r="C16" s="33">
        <f>SUM(C14)</f>
        <v>0</v>
      </c>
      <c r="D16" s="33">
        <f>SUM(D14)</f>
        <v>1</v>
      </c>
      <c r="E16" s="33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9"/>
      <c r="J16" s="72"/>
    </row>
    <row r="17" spans="1:10" ht="21" customHeight="1" x14ac:dyDescent="0.3">
      <c r="A17" s="62">
        <v>3</v>
      </c>
      <c r="B17" s="56" t="s">
        <v>21</v>
      </c>
      <c r="C17" s="67">
        <v>0</v>
      </c>
      <c r="D17" s="62"/>
      <c r="E17" s="67">
        <f t="shared" si="2"/>
        <v>0</v>
      </c>
      <c r="F17" s="30">
        <v>0</v>
      </c>
      <c r="G17" s="30">
        <v>0</v>
      </c>
      <c r="H17" s="30">
        <f>F17+G17</f>
        <v>0</v>
      </c>
      <c r="I17" s="38"/>
      <c r="J17" s="78" t="s">
        <v>22</v>
      </c>
    </row>
    <row r="18" spans="1:10" ht="21" customHeight="1" x14ac:dyDescent="0.3">
      <c r="A18" s="62"/>
      <c r="B18" s="56"/>
      <c r="C18" s="67"/>
      <c r="D18" s="62"/>
      <c r="E18" s="67"/>
      <c r="F18" s="30">
        <v>0</v>
      </c>
      <c r="G18" s="30">
        <v>0</v>
      </c>
      <c r="H18" s="30">
        <f t="shared" si="0"/>
        <v>0</v>
      </c>
      <c r="I18" s="38"/>
      <c r="J18" s="79"/>
    </row>
    <row r="19" spans="1:10" ht="21" customHeight="1" x14ac:dyDescent="0.3">
      <c r="A19" s="62"/>
      <c r="B19" s="56"/>
      <c r="C19" s="67"/>
      <c r="D19" s="62"/>
      <c r="E19" s="67"/>
      <c r="F19" s="30">
        <v>0</v>
      </c>
      <c r="G19" s="30">
        <v>0</v>
      </c>
      <c r="H19" s="30">
        <f t="shared" si="0"/>
        <v>0</v>
      </c>
      <c r="I19" s="38"/>
      <c r="J19" s="79"/>
    </row>
    <row r="20" spans="1:10" ht="21" customHeight="1" x14ac:dyDescent="0.3">
      <c r="A20" s="62"/>
      <c r="B20" s="56"/>
      <c r="C20" s="67"/>
      <c r="D20" s="62"/>
      <c r="E20" s="67"/>
      <c r="F20" s="30">
        <v>0</v>
      </c>
      <c r="G20" s="30">
        <v>0</v>
      </c>
      <c r="H20" s="30">
        <f t="shared" si="0"/>
        <v>0</v>
      </c>
      <c r="I20" s="38"/>
      <c r="J20" s="79"/>
    </row>
    <row r="21" spans="1:10" s="23" customFormat="1" ht="21" customHeight="1" x14ac:dyDescent="0.3">
      <c r="A21" s="31"/>
      <c r="B21" s="32" t="s">
        <v>23</v>
      </c>
      <c r="C21" s="33">
        <f>SUM(C17)</f>
        <v>0</v>
      </c>
      <c r="D21" s="33">
        <f t="shared" ref="D21:E21" si="4">SUM(D17)</f>
        <v>0</v>
      </c>
      <c r="E21" s="33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9"/>
      <c r="J21" s="80"/>
    </row>
    <row r="22" spans="1:10" ht="21" customHeight="1" x14ac:dyDescent="0.3">
      <c r="A22" s="62">
        <v>4</v>
      </c>
      <c r="B22" s="56" t="s">
        <v>24</v>
      </c>
      <c r="C22" s="67">
        <v>0</v>
      </c>
      <c r="D22" s="62">
        <v>1</v>
      </c>
      <c r="E22" s="67">
        <f t="shared" si="2"/>
        <v>0</v>
      </c>
      <c r="F22" s="30">
        <v>0</v>
      </c>
      <c r="G22" s="30">
        <v>0</v>
      </c>
      <c r="H22" s="30">
        <f t="shared" si="0"/>
        <v>0</v>
      </c>
      <c r="I22" s="40"/>
      <c r="J22" s="78" t="s">
        <v>25</v>
      </c>
    </row>
    <row r="23" spans="1:10" ht="21" customHeight="1" x14ac:dyDescent="0.3">
      <c r="A23" s="62"/>
      <c r="B23" s="56"/>
      <c r="C23" s="67"/>
      <c r="D23" s="62"/>
      <c r="E23" s="67"/>
      <c r="F23" s="30">
        <v>0</v>
      </c>
      <c r="G23" s="30">
        <v>0</v>
      </c>
      <c r="H23" s="30">
        <f t="shared" si="0"/>
        <v>0</v>
      </c>
      <c r="I23" s="40"/>
      <c r="J23" s="79"/>
    </row>
    <row r="24" spans="1:10" s="23" customFormat="1" ht="21" customHeight="1" x14ac:dyDescent="0.3">
      <c r="A24" s="31"/>
      <c r="B24" s="32" t="s">
        <v>26</v>
      </c>
      <c r="C24" s="33">
        <f>SUM(C22)</f>
        <v>0</v>
      </c>
      <c r="D24" s="33">
        <f t="shared" ref="D24:E24" si="6">SUM(D22)</f>
        <v>1</v>
      </c>
      <c r="E24" s="33">
        <f t="shared" si="6"/>
        <v>0</v>
      </c>
      <c r="F24" s="34">
        <f>SUM(F22:F23)</f>
        <v>0</v>
      </c>
      <c r="G24" s="34">
        <f t="shared" ref="G24:H24" si="7">SUM(G22:G23)</f>
        <v>0</v>
      </c>
      <c r="H24" s="34">
        <f t="shared" si="7"/>
        <v>0</v>
      </c>
      <c r="I24" s="39"/>
      <c r="J24" s="80"/>
    </row>
    <row r="25" spans="1:10" ht="21" customHeight="1" x14ac:dyDescent="0.3">
      <c r="A25" s="63">
        <v>5</v>
      </c>
      <c r="B25" s="57" t="s">
        <v>27</v>
      </c>
      <c r="C25" s="68">
        <v>0</v>
      </c>
      <c r="D25" s="63">
        <v>1</v>
      </c>
      <c r="E25" s="68">
        <f t="shared" si="2"/>
        <v>0</v>
      </c>
      <c r="F25" s="30">
        <v>0</v>
      </c>
      <c r="G25" s="30">
        <v>0</v>
      </c>
      <c r="H25" s="30">
        <f t="shared" si="0"/>
        <v>0</v>
      </c>
      <c r="I25" s="40"/>
      <c r="J25" s="70" t="s">
        <v>28</v>
      </c>
    </row>
    <row r="26" spans="1:10" ht="21" customHeight="1" x14ac:dyDescent="0.3">
      <c r="A26" s="64"/>
      <c r="B26" s="58"/>
      <c r="C26" s="69"/>
      <c r="D26" s="64"/>
      <c r="E26" s="69"/>
      <c r="F26" s="30">
        <v>0</v>
      </c>
      <c r="G26" s="30">
        <v>0</v>
      </c>
      <c r="H26" s="30">
        <f t="shared" ref="H26" si="8">F26+G26</f>
        <v>0</v>
      </c>
      <c r="I26" s="38"/>
      <c r="J26" s="71"/>
    </row>
    <row r="27" spans="1:10" s="23" customFormat="1" ht="21" customHeight="1" x14ac:dyDescent="0.3">
      <c r="A27" s="31"/>
      <c r="B27" s="32" t="s">
        <v>29</v>
      </c>
      <c r="C27" s="33">
        <f>SUM(C25)</f>
        <v>0</v>
      </c>
      <c r="D27" s="33">
        <f t="shared" ref="D27:E27" si="9">SUM(D25)</f>
        <v>1</v>
      </c>
      <c r="E27" s="33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9"/>
      <c r="J27" s="72"/>
    </row>
    <row r="28" spans="1:10" ht="21" customHeight="1" x14ac:dyDescent="0.3">
      <c r="A28" s="62">
        <v>6</v>
      </c>
      <c r="B28" s="56" t="s">
        <v>30</v>
      </c>
      <c r="C28" s="67">
        <v>0</v>
      </c>
      <c r="D28" s="62">
        <v>1</v>
      </c>
      <c r="E28" s="67">
        <f t="shared" si="2"/>
        <v>0</v>
      </c>
      <c r="F28" s="30">
        <v>0</v>
      </c>
      <c r="G28" s="30">
        <v>0</v>
      </c>
      <c r="H28" s="30">
        <f t="shared" si="0"/>
        <v>0</v>
      </c>
      <c r="I28" s="38"/>
      <c r="J28" s="70" t="s">
        <v>31</v>
      </c>
    </row>
    <row r="29" spans="1:10" ht="21" customHeight="1" x14ac:dyDescent="0.3">
      <c r="A29" s="62"/>
      <c r="B29" s="56"/>
      <c r="C29" s="67"/>
      <c r="D29" s="62"/>
      <c r="E29" s="67"/>
      <c r="F29" s="30">
        <v>0</v>
      </c>
      <c r="G29" s="30">
        <v>0</v>
      </c>
      <c r="H29" s="30">
        <f t="shared" si="0"/>
        <v>0</v>
      </c>
      <c r="I29" s="38"/>
      <c r="J29" s="79"/>
    </row>
    <row r="30" spans="1:10" ht="21" customHeight="1" x14ac:dyDescent="0.3">
      <c r="A30" s="62"/>
      <c r="B30" s="56"/>
      <c r="C30" s="67"/>
      <c r="D30" s="62"/>
      <c r="E30" s="67"/>
      <c r="F30" s="30">
        <v>0</v>
      </c>
      <c r="G30" s="30">
        <v>0</v>
      </c>
      <c r="H30" s="30">
        <f t="shared" si="0"/>
        <v>0</v>
      </c>
      <c r="I30" s="38"/>
      <c r="J30" s="79"/>
    </row>
    <row r="31" spans="1:10" ht="21" customHeight="1" x14ac:dyDescent="0.3">
      <c r="A31" s="62"/>
      <c r="B31" s="56"/>
      <c r="C31" s="67"/>
      <c r="D31" s="62"/>
      <c r="E31" s="67"/>
      <c r="F31" s="30">
        <v>0</v>
      </c>
      <c r="G31" s="30">
        <v>0</v>
      </c>
      <c r="H31" s="30">
        <f t="shared" si="0"/>
        <v>0</v>
      </c>
      <c r="I31" s="38"/>
      <c r="J31" s="79"/>
    </row>
    <row r="32" spans="1:10" s="23" customFormat="1" ht="21" customHeight="1" x14ac:dyDescent="0.3">
      <c r="A32" s="31"/>
      <c r="B32" s="32" t="s">
        <v>32</v>
      </c>
      <c r="C32" s="33">
        <f>SUM(C28)</f>
        <v>0</v>
      </c>
      <c r="D32" s="33">
        <f t="shared" ref="D32:E32" si="11">SUM(D28)</f>
        <v>1</v>
      </c>
      <c r="E32" s="33">
        <f t="shared" si="11"/>
        <v>0</v>
      </c>
      <c r="F32" s="34">
        <f>SUM(F28:F31)</f>
        <v>0</v>
      </c>
      <c r="G32" s="34">
        <f t="shared" ref="G32:H32" si="12">SUM(G28:G31)</f>
        <v>0</v>
      </c>
      <c r="H32" s="34">
        <f t="shared" si="12"/>
        <v>0</v>
      </c>
      <c r="I32" s="39"/>
      <c r="J32" s="80"/>
    </row>
    <row r="33" spans="1:10" ht="21" customHeight="1" x14ac:dyDescent="0.3">
      <c r="A33" s="62">
        <v>7</v>
      </c>
      <c r="B33" s="56" t="s">
        <v>33</v>
      </c>
      <c r="C33" s="67">
        <v>0</v>
      </c>
      <c r="D33" s="62">
        <v>1</v>
      </c>
      <c r="E33" s="67">
        <f t="shared" si="2"/>
        <v>0</v>
      </c>
      <c r="F33" s="30">
        <v>0</v>
      </c>
      <c r="G33" s="30">
        <v>0</v>
      </c>
      <c r="H33" s="30">
        <f t="shared" si="0"/>
        <v>0</v>
      </c>
      <c r="I33" s="38"/>
      <c r="J33" s="73"/>
    </row>
    <row r="34" spans="1:10" ht="21" customHeight="1" x14ac:dyDescent="0.3">
      <c r="A34" s="62"/>
      <c r="B34" s="56"/>
      <c r="C34" s="67"/>
      <c r="D34" s="62"/>
      <c r="E34" s="67"/>
      <c r="F34" s="30">
        <v>0</v>
      </c>
      <c r="G34" s="30">
        <v>0</v>
      </c>
      <c r="H34" s="30">
        <f t="shared" si="0"/>
        <v>0</v>
      </c>
      <c r="I34" s="38"/>
      <c r="J34" s="74"/>
    </row>
    <row r="35" spans="1:10" ht="21" customHeight="1" x14ac:dyDescent="0.3">
      <c r="A35" s="62"/>
      <c r="B35" s="56"/>
      <c r="C35" s="67"/>
      <c r="D35" s="62"/>
      <c r="E35" s="67"/>
      <c r="F35" s="30">
        <v>0</v>
      </c>
      <c r="G35" s="30">
        <v>0</v>
      </c>
      <c r="H35" s="30">
        <f t="shared" si="0"/>
        <v>0</v>
      </c>
      <c r="I35" s="38"/>
      <c r="J35" s="74"/>
    </row>
    <row r="36" spans="1:10" ht="21" customHeight="1" x14ac:dyDescent="0.3">
      <c r="A36" s="62"/>
      <c r="B36" s="56"/>
      <c r="C36" s="67"/>
      <c r="D36" s="62"/>
      <c r="E36" s="67"/>
      <c r="F36" s="30">
        <v>0</v>
      </c>
      <c r="G36" s="30">
        <v>0</v>
      </c>
      <c r="H36" s="30">
        <f t="shared" si="0"/>
        <v>0</v>
      </c>
      <c r="I36" s="38"/>
      <c r="J36" s="74"/>
    </row>
    <row r="37" spans="1:10" s="23" customFormat="1" ht="21" customHeight="1" x14ac:dyDescent="0.3">
      <c r="A37" s="31"/>
      <c r="B37" s="32" t="s">
        <v>34</v>
      </c>
      <c r="C37" s="33">
        <f>SUM(C33)</f>
        <v>0</v>
      </c>
      <c r="D37" s="33">
        <f t="shared" ref="D37:E37" si="13">SUM(D33)</f>
        <v>1</v>
      </c>
      <c r="E37" s="33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9"/>
      <c r="J37" s="75"/>
    </row>
    <row r="38" spans="1:10" ht="21" customHeight="1" x14ac:dyDescent="0.3">
      <c r="A38" s="62">
        <v>8</v>
      </c>
      <c r="B38" s="56" t="s">
        <v>35</v>
      </c>
      <c r="C38" s="67">
        <v>0</v>
      </c>
      <c r="D38" s="62">
        <v>1</v>
      </c>
      <c r="E38" s="67">
        <f t="shared" si="2"/>
        <v>0</v>
      </c>
      <c r="F38" s="30">
        <v>0</v>
      </c>
      <c r="G38" s="30">
        <v>0</v>
      </c>
      <c r="H38" s="30">
        <f t="shared" si="0"/>
        <v>0</v>
      </c>
      <c r="I38" s="38"/>
      <c r="J38" s="78" t="s">
        <v>36</v>
      </c>
    </row>
    <row r="39" spans="1:10" ht="21" customHeight="1" x14ac:dyDescent="0.3">
      <c r="A39" s="62"/>
      <c r="B39" s="56"/>
      <c r="C39" s="67"/>
      <c r="D39" s="62"/>
      <c r="E39" s="67"/>
      <c r="F39" s="30">
        <v>0</v>
      </c>
      <c r="G39" s="30">
        <v>0</v>
      </c>
      <c r="H39" s="30">
        <f t="shared" si="0"/>
        <v>0</v>
      </c>
      <c r="I39" s="38"/>
      <c r="J39" s="79"/>
    </row>
    <row r="40" spans="1:10" s="23" customFormat="1" ht="21" customHeight="1" x14ac:dyDescent="0.3">
      <c r="A40" s="31"/>
      <c r="B40" s="32" t="s">
        <v>37</v>
      </c>
      <c r="C40" s="33">
        <f>SUM(C38)</f>
        <v>0</v>
      </c>
      <c r="D40" s="33">
        <f t="shared" ref="D40:E40" si="15">SUM(D38)</f>
        <v>1</v>
      </c>
      <c r="E40" s="33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9"/>
      <c r="J40" s="80"/>
    </row>
    <row r="41" spans="1:10" ht="21" customHeight="1" x14ac:dyDescent="0.3">
      <c r="A41" s="62">
        <v>9</v>
      </c>
      <c r="B41" s="56" t="s">
        <v>38</v>
      </c>
      <c r="C41" s="67">
        <v>0</v>
      </c>
      <c r="D41" s="62">
        <v>1</v>
      </c>
      <c r="E41" s="67">
        <f t="shared" si="2"/>
        <v>0</v>
      </c>
      <c r="F41" s="30">
        <v>0</v>
      </c>
      <c r="G41" s="30">
        <v>0</v>
      </c>
      <c r="H41" s="30">
        <f t="shared" si="0"/>
        <v>0</v>
      </c>
      <c r="I41" s="38"/>
      <c r="J41" s="70" t="s">
        <v>39</v>
      </c>
    </row>
    <row r="42" spans="1:10" ht="21" customHeight="1" x14ac:dyDescent="0.3">
      <c r="A42" s="62"/>
      <c r="B42" s="56"/>
      <c r="C42" s="67"/>
      <c r="D42" s="62"/>
      <c r="E42" s="67"/>
      <c r="F42" s="30">
        <v>0</v>
      </c>
      <c r="G42" s="30">
        <v>0</v>
      </c>
      <c r="H42" s="30">
        <f t="shared" si="0"/>
        <v>0</v>
      </c>
      <c r="I42" s="38"/>
      <c r="J42" s="71"/>
    </row>
    <row r="43" spans="1:10" ht="21" customHeight="1" x14ac:dyDescent="0.3">
      <c r="A43" s="62"/>
      <c r="B43" s="56"/>
      <c r="C43" s="67"/>
      <c r="D43" s="62"/>
      <c r="E43" s="67"/>
      <c r="F43" s="30">
        <v>0</v>
      </c>
      <c r="G43" s="30">
        <v>0</v>
      </c>
      <c r="H43" s="30">
        <f t="shared" si="0"/>
        <v>0</v>
      </c>
      <c r="I43" s="38"/>
      <c r="J43" s="71"/>
    </row>
    <row r="44" spans="1:10" s="23" customFormat="1" ht="21" customHeight="1" x14ac:dyDescent="0.3">
      <c r="A44" s="31"/>
      <c r="B44" s="32" t="s">
        <v>40</v>
      </c>
      <c r="C44" s="33">
        <f>SUM(C41)</f>
        <v>0</v>
      </c>
      <c r="D44" s="33">
        <f t="shared" ref="D44:E44" si="17">SUM(D41)</f>
        <v>1</v>
      </c>
      <c r="E44" s="33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9"/>
      <c r="J44" s="72"/>
    </row>
    <row r="45" spans="1:10" ht="22.5" customHeight="1" x14ac:dyDescent="0.3">
      <c r="A45" s="63">
        <v>10</v>
      </c>
      <c r="B45" s="56" t="s">
        <v>41</v>
      </c>
      <c r="C45" s="67">
        <v>0</v>
      </c>
      <c r="D45" s="62">
        <v>1</v>
      </c>
      <c r="E45" s="67">
        <f t="shared" si="2"/>
        <v>0</v>
      </c>
      <c r="F45" s="30"/>
      <c r="G45" s="30">
        <v>0</v>
      </c>
      <c r="H45" s="30">
        <f>F45+G45</f>
        <v>0</v>
      </c>
      <c r="I45" s="41"/>
      <c r="J45" s="73"/>
    </row>
    <row r="46" spans="1:10" ht="22.5" customHeight="1" x14ac:dyDescent="0.3">
      <c r="A46" s="65"/>
      <c r="B46" s="56"/>
      <c r="C46" s="67"/>
      <c r="D46" s="62"/>
      <c r="E46" s="67"/>
      <c r="F46" s="30"/>
      <c r="G46" s="30">
        <v>0</v>
      </c>
      <c r="H46" s="30">
        <f t="shared" ref="H46:H47" si="19">F46+G46</f>
        <v>0</v>
      </c>
      <c r="I46" s="41"/>
      <c r="J46" s="74"/>
    </row>
    <row r="47" spans="1:10" ht="22.5" customHeight="1" x14ac:dyDescent="0.3">
      <c r="A47" s="65"/>
      <c r="B47" s="56"/>
      <c r="C47" s="67"/>
      <c r="D47" s="62"/>
      <c r="E47" s="67"/>
      <c r="F47" s="30"/>
      <c r="G47" s="30">
        <v>0</v>
      </c>
      <c r="H47" s="30">
        <f t="shared" si="19"/>
        <v>0</v>
      </c>
      <c r="I47" s="41"/>
      <c r="J47" s="74"/>
    </row>
    <row r="48" spans="1:10" ht="21" customHeight="1" x14ac:dyDescent="0.3">
      <c r="A48" s="65"/>
      <c r="B48" s="56"/>
      <c r="C48" s="67"/>
      <c r="D48" s="62"/>
      <c r="E48" s="67"/>
      <c r="F48" s="30"/>
      <c r="G48" s="30">
        <v>0</v>
      </c>
      <c r="H48" s="30">
        <f t="shared" ref="H48:H49" si="20">F48+G48</f>
        <v>0</v>
      </c>
      <c r="I48" s="40"/>
      <c r="J48" s="74"/>
    </row>
    <row r="49" spans="1:10" ht="21" customHeight="1" x14ac:dyDescent="0.3">
      <c r="A49" s="65"/>
      <c r="B49" s="56"/>
      <c r="C49" s="67"/>
      <c r="D49" s="62"/>
      <c r="E49" s="67"/>
      <c r="F49" s="30"/>
      <c r="G49" s="30">
        <v>0</v>
      </c>
      <c r="H49" s="30">
        <f t="shared" si="20"/>
        <v>0</v>
      </c>
      <c r="I49" s="40"/>
      <c r="J49" s="74"/>
    </row>
    <row r="50" spans="1:10" s="23" customFormat="1" ht="21" customHeight="1" x14ac:dyDescent="0.3">
      <c r="A50" s="31"/>
      <c r="B50" s="32" t="s">
        <v>42</v>
      </c>
      <c r="C50" s="33">
        <f>SUM(C45)</f>
        <v>0</v>
      </c>
      <c r="D50" s="33">
        <f>SUM(D45)</f>
        <v>1</v>
      </c>
      <c r="E50" s="33">
        <f>SUM(E45)</f>
        <v>0</v>
      </c>
      <c r="F50" s="34">
        <f>SUM(F45:F49)</f>
        <v>0</v>
      </c>
      <c r="G50" s="34">
        <f>SUM(G45:G49)</f>
        <v>0</v>
      </c>
      <c r="H50" s="34">
        <f>SUM(H45:H49)</f>
        <v>0</v>
      </c>
      <c r="I50" s="39"/>
      <c r="J50" s="75"/>
    </row>
    <row r="51" spans="1:10" ht="21" customHeight="1" x14ac:dyDescent="0.3">
      <c r="A51" s="31"/>
      <c r="B51" s="32" t="s">
        <v>43</v>
      </c>
      <c r="C51" s="33">
        <f t="shared" ref="C51:H51" si="21">SUM(C50,C44,C40,C37,C32,C27,C24,C21,C16,C13)</f>
        <v>0</v>
      </c>
      <c r="D51" s="33">
        <f t="shared" si="21"/>
        <v>9</v>
      </c>
      <c r="E51" s="33">
        <f t="shared" si="21"/>
        <v>0</v>
      </c>
      <c r="F51" s="34">
        <f t="shared" si="21"/>
        <v>0</v>
      </c>
      <c r="G51" s="34">
        <f t="shared" si="21"/>
        <v>0</v>
      </c>
      <c r="H51" s="34">
        <f t="shared" si="21"/>
        <v>0</v>
      </c>
      <c r="I51" s="39"/>
      <c r="J51" s="42"/>
    </row>
    <row r="55" spans="1:10" ht="21" customHeight="1" x14ac:dyDescent="0.3">
      <c r="A55" s="53" t="s">
        <v>44</v>
      </c>
      <c r="B55" s="54"/>
      <c r="C55" s="55" t="s">
        <v>45</v>
      </c>
      <c r="D55" s="55"/>
      <c r="E55" s="55" t="s">
        <v>46</v>
      </c>
      <c r="F55" s="55"/>
      <c r="G55" s="55" t="s">
        <v>47</v>
      </c>
      <c r="H55" s="55"/>
      <c r="I55" s="43" t="s">
        <v>48</v>
      </c>
    </row>
    <row r="56" spans="1:10" ht="21" customHeight="1" x14ac:dyDescent="0.3">
      <c r="A56" s="59">
        <f>E51</f>
        <v>0</v>
      </c>
      <c r="B56" s="60"/>
      <c r="C56" s="60">
        <f>H51</f>
        <v>0</v>
      </c>
      <c r="D56" s="60"/>
      <c r="E56" s="60">
        <f>F51</f>
        <v>0</v>
      </c>
      <c r="F56" s="60"/>
      <c r="G56" s="60">
        <f>G51</f>
        <v>0</v>
      </c>
      <c r="H56" s="60"/>
      <c r="I56" s="44">
        <f>A56-C56</f>
        <v>0</v>
      </c>
    </row>
    <row r="58" spans="1:10" ht="21" customHeight="1" x14ac:dyDescent="0.3">
      <c r="A58" s="35" t="s">
        <v>49</v>
      </c>
      <c r="B58" s="23"/>
      <c r="C58" s="36" t="s">
        <v>50</v>
      </c>
      <c r="D58" s="35"/>
      <c r="E58" s="35" t="s">
        <v>51</v>
      </c>
      <c r="F58" s="35"/>
      <c r="G58" s="35" t="s">
        <v>52</v>
      </c>
      <c r="H58" s="35"/>
      <c r="I58" s="23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1"/>
  <sheetViews>
    <sheetView tabSelected="1" topLeftCell="A8" workbookViewId="0">
      <selection activeCell="K29" sqref="K2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54</v>
      </c>
      <c r="E5" s="5"/>
      <c r="F5" s="81" t="s">
        <v>55</v>
      </c>
      <c r="G5" s="81"/>
      <c r="H5" s="5" t="s">
        <v>56</v>
      </c>
      <c r="I5" s="4"/>
      <c r="J5" s="81" t="s">
        <v>57</v>
      </c>
      <c r="K5" s="82"/>
    </row>
    <row r="6" spans="2:11" ht="20.100000000000001" customHeight="1" x14ac:dyDescent="0.3">
      <c r="B6" s="6"/>
      <c r="C6" s="7"/>
      <c r="D6" s="8" t="s">
        <v>58</v>
      </c>
      <c r="E6" s="8"/>
      <c r="F6" s="83" t="s">
        <v>59</v>
      </c>
      <c r="G6" s="83"/>
      <c r="H6" s="8" t="s">
        <v>60</v>
      </c>
      <c r="I6" s="7"/>
      <c r="J6" s="83" t="s">
        <v>61</v>
      </c>
      <c r="K6" s="84"/>
    </row>
    <row r="7" spans="2:11" ht="20.100000000000001" customHeight="1" x14ac:dyDescent="0.3">
      <c r="B7" s="6"/>
      <c r="C7" s="7"/>
      <c r="D7" s="8" t="s">
        <v>62</v>
      </c>
      <c r="E7" s="8"/>
      <c r="F7" s="85"/>
      <c r="G7" s="83"/>
      <c r="H7" s="8" t="s">
        <v>63</v>
      </c>
      <c r="I7" s="7"/>
      <c r="J7" s="83">
        <v>4.0999999999999996</v>
      </c>
      <c r="K7" s="8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64</v>
      </c>
      <c r="I8" s="10"/>
      <c r="J8" s="86" t="s">
        <v>81</v>
      </c>
      <c r="K8" s="87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3</v>
      </c>
      <c r="C10" s="89"/>
      <c r="D10" s="13" t="s">
        <v>65</v>
      </c>
      <c r="E10" s="88" t="s">
        <v>66</v>
      </c>
      <c r="F10" s="89"/>
      <c r="G10" s="15" t="s">
        <v>67</v>
      </c>
      <c r="H10" s="14" t="s">
        <v>68</v>
      </c>
      <c r="I10" s="88" t="s">
        <v>69</v>
      </c>
      <c r="J10" s="89"/>
      <c r="K10" s="15" t="s">
        <v>70</v>
      </c>
    </row>
    <row r="11" spans="2:11" ht="20.100000000000001" customHeight="1" x14ac:dyDescent="0.3">
      <c r="B11" s="90">
        <v>1</v>
      </c>
      <c r="C11" s="91"/>
      <c r="D11" s="102" t="s">
        <v>71</v>
      </c>
      <c r="E11" s="90" t="s">
        <v>72</v>
      </c>
      <c r="F11" s="91"/>
      <c r="G11" s="16">
        <v>0</v>
      </c>
      <c r="H11" s="16"/>
      <c r="I11" s="92"/>
      <c r="J11" s="93"/>
      <c r="K11" s="19" t="s">
        <v>73</v>
      </c>
    </row>
    <row r="12" spans="2:11" ht="20.100000000000001" customHeight="1" x14ac:dyDescent="0.3">
      <c r="B12" s="45"/>
      <c r="C12" s="46"/>
      <c r="D12" s="103"/>
      <c r="E12" s="94" t="s">
        <v>74</v>
      </c>
      <c r="F12" s="95"/>
      <c r="G12" s="16">
        <f>60+20+48+44.98+37.4</f>
        <v>210.38</v>
      </c>
      <c r="H12" s="16">
        <f>G12</f>
        <v>210.38</v>
      </c>
      <c r="I12" s="47"/>
      <c r="J12" s="48"/>
      <c r="K12" s="19" t="s">
        <v>83</v>
      </c>
    </row>
    <row r="13" spans="2:11" ht="23" customHeight="1" x14ac:dyDescent="0.3">
      <c r="B13" s="90">
        <v>2</v>
      </c>
      <c r="C13" s="91"/>
      <c r="D13" s="103"/>
      <c r="E13" s="96"/>
      <c r="F13" s="97"/>
      <c r="G13" s="16">
        <v>202.74</v>
      </c>
      <c r="H13" s="16">
        <v>202.74</v>
      </c>
      <c r="I13" s="92"/>
      <c r="J13" s="93"/>
      <c r="K13" s="19" t="s">
        <v>82</v>
      </c>
    </row>
    <row r="14" spans="2:11" ht="20.100000000000001" customHeight="1" x14ac:dyDescent="0.3">
      <c r="B14" s="90">
        <v>3</v>
      </c>
      <c r="C14" s="91"/>
      <c r="D14" s="103"/>
      <c r="E14" s="90" t="s">
        <v>75</v>
      </c>
      <c r="F14" s="91"/>
      <c r="G14" s="16">
        <v>0</v>
      </c>
      <c r="H14" s="16"/>
      <c r="I14" s="92"/>
      <c r="J14" s="93"/>
      <c r="K14" s="19" t="s">
        <v>84</v>
      </c>
    </row>
    <row r="15" spans="2:11" ht="20.100000000000001" customHeight="1" x14ac:dyDescent="0.3">
      <c r="B15" s="45"/>
      <c r="C15" s="46"/>
      <c r="D15" s="103"/>
      <c r="E15" s="94" t="s">
        <v>76</v>
      </c>
      <c r="F15" s="95"/>
      <c r="G15" s="16">
        <v>39.9</v>
      </c>
      <c r="H15" s="16"/>
      <c r="I15" s="47"/>
      <c r="J15" s="48">
        <v>39.9</v>
      </c>
      <c r="K15" s="19" t="s">
        <v>91</v>
      </c>
    </row>
    <row r="16" spans="2:11" ht="20.100000000000001" customHeight="1" x14ac:dyDescent="0.3">
      <c r="B16" s="90">
        <v>4</v>
      </c>
      <c r="C16" s="91"/>
      <c r="D16" s="103"/>
      <c r="E16" s="98"/>
      <c r="F16" s="99"/>
      <c r="G16" s="16">
        <f>251+201.9</f>
        <v>452.9</v>
      </c>
      <c r="H16" s="16">
        <f>G16</f>
        <v>452.9</v>
      </c>
      <c r="I16" s="92"/>
      <c r="J16" s="93"/>
      <c r="K16" s="19" t="s">
        <v>85</v>
      </c>
    </row>
    <row r="17" spans="2:12" ht="20.100000000000001" customHeight="1" x14ac:dyDescent="0.3">
      <c r="B17" s="45"/>
      <c r="C17" s="46"/>
      <c r="D17" s="49"/>
      <c r="E17" s="98"/>
      <c r="F17" s="99"/>
      <c r="G17" s="16">
        <v>142</v>
      </c>
      <c r="H17" s="16">
        <v>142</v>
      </c>
      <c r="I17" s="47"/>
      <c r="J17" s="48"/>
      <c r="K17" s="19" t="s">
        <v>86</v>
      </c>
    </row>
    <row r="18" spans="2:12" ht="20.100000000000001" customHeight="1" x14ac:dyDescent="0.3">
      <c r="B18" s="45"/>
      <c r="C18" s="46"/>
      <c r="D18" s="49"/>
      <c r="E18" s="98"/>
      <c r="F18" s="99"/>
      <c r="G18" s="16">
        <f>20+65+80</f>
        <v>165</v>
      </c>
      <c r="H18" s="16">
        <f>G18</f>
        <v>165</v>
      </c>
      <c r="I18" s="47"/>
      <c r="J18" s="48"/>
      <c r="K18" s="19" t="s">
        <v>90</v>
      </c>
    </row>
    <row r="19" spans="2:12" ht="20.100000000000001" customHeight="1" x14ac:dyDescent="0.3">
      <c r="B19" s="45"/>
      <c r="C19" s="46"/>
      <c r="D19" s="49"/>
      <c r="E19" s="98"/>
      <c r="F19" s="99"/>
      <c r="G19" s="16">
        <v>43</v>
      </c>
      <c r="H19" s="16"/>
      <c r="I19" s="47"/>
      <c r="J19" s="48">
        <v>43</v>
      </c>
      <c r="K19" s="19" t="s">
        <v>92</v>
      </c>
    </row>
    <row r="20" spans="2:12" ht="20.100000000000001" customHeight="1" x14ac:dyDescent="0.3">
      <c r="B20" s="45"/>
      <c r="C20" s="46"/>
      <c r="D20" s="49"/>
      <c r="E20" s="98"/>
      <c r="F20" s="99"/>
      <c r="G20" s="16">
        <v>146</v>
      </c>
      <c r="H20" s="16"/>
      <c r="I20" s="47"/>
      <c r="J20" s="48">
        <v>146</v>
      </c>
      <c r="K20" s="19" t="s">
        <v>94</v>
      </c>
    </row>
    <row r="21" spans="2:12" ht="20.100000000000001" customHeight="1" x14ac:dyDescent="0.3">
      <c r="B21" s="45"/>
      <c r="C21" s="46"/>
      <c r="D21" s="49"/>
      <c r="E21" s="98"/>
      <c r="F21" s="99"/>
      <c r="G21" s="16">
        <v>64</v>
      </c>
      <c r="H21" s="16"/>
      <c r="I21" s="47"/>
      <c r="J21" s="48">
        <v>64</v>
      </c>
      <c r="K21" s="19" t="s">
        <v>93</v>
      </c>
    </row>
    <row r="22" spans="2:12" ht="20.100000000000001" customHeight="1" x14ac:dyDescent="0.3">
      <c r="B22" s="45"/>
      <c r="C22" s="46"/>
      <c r="D22" s="49"/>
      <c r="E22" s="96"/>
      <c r="F22" s="97"/>
      <c r="G22" s="16">
        <v>50</v>
      </c>
      <c r="H22" s="16">
        <v>50</v>
      </c>
      <c r="I22" s="47"/>
      <c r="J22" s="48"/>
      <c r="K22" s="19" t="s">
        <v>89</v>
      </c>
    </row>
    <row r="23" spans="2:12" ht="20.100000000000001" customHeight="1" x14ac:dyDescent="0.3">
      <c r="B23" s="90">
        <v>5</v>
      </c>
      <c r="C23" s="91"/>
      <c r="D23" s="102" t="s">
        <v>41</v>
      </c>
      <c r="E23" s="105" t="s">
        <v>87</v>
      </c>
      <c r="F23" s="105"/>
      <c r="G23" s="16">
        <f>100+2100</f>
        <v>2200</v>
      </c>
      <c r="H23" s="16">
        <v>2100</v>
      </c>
      <c r="I23" s="92">
        <v>100</v>
      </c>
      <c r="J23" s="93"/>
      <c r="K23" s="19" t="s">
        <v>88</v>
      </c>
    </row>
    <row r="24" spans="2:12" ht="20.100000000000001" customHeight="1" x14ac:dyDescent="0.3">
      <c r="B24" s="90">
        <v>6</v>
      </c>
      <c r="C24" s="91"/>
      <c r="D24" s="103"/>
      <c r="E24" s="105"/>
      <c r="F24" s="105"/>
      <c r="G24" s="16">
        <v>0</v>
      </c>
      <c r="H24" s="16"/>
      <c r="I24" s="92"/>
      <c r="J24" s="93"/>
      <c r="K24" s="19"/>
    </row>
    <row r="25" spans="2:12" ht="20.100000000000001" customHeight="1" x14ac:dyDescent="0.3">
      <c r="B25" s="90">
        <v>7</v>
      </c>
      <c r="C25" s="91"/>
      <c r="D25" s="104"/>
      <c r="E25" s="105"/>
      <c r="F25" s="105"/>
      <c r="G25" s="16">
        <v>0</v>
      </c>
      <c r="H25" s="16"/>
      <c r="I25" s="92"/>
      <c r="J25" s="93"/>
      <c r="K25" s="19"/>
    </row>
    <row r="26" spans="2:12" ht="20.100000000000001" customHeight="1" x14ac:dyDescent="0.3">
      <c r="B26" s="88" t="s">
        <v>43</v>
      </c>
      <c r="C26" s="106"/>
      <c r="D26" s="106"/>
      <c r="E26" s="106"/>
      <c r="F26" s="89"/>
      <c r="G26" s="17">
        <f>SUM(G11:G25)</f>
        <v>3715.92</v>
      </c>
      <c r="H26" s="17">
        <f>SUM(H11:H25)</f>
        <v>3323.02</v>
      </c>
      <c r="I26" s="107">
        <f>SUM(I11:J25)</f>
        <v>392.9</v>
      </c>
      <c r="J26" s="108"/>
      <c r="K26" s="20"/>
    </row>
    <row r="27" spans="2:12" ht="20.100000000000001" customHeight="1" x14ac:dyDescent="0.3">
      <c r="B27" s="7"/>
      <c r="C27" s="7"/>
      <c r="D27" s="7"/>
      <c r="E27" s="7"/>
      <c r="F27" s="7"/>
      <c r="G27" s="7"/>
      <c r="H27" s="7"/>
      <c r="I27" s="7"/>
      <c r="J27" s="21"/>
      <c r="K27" s="7"/>
    </row>
    <row r="28" spans="2:12" ht="20.100000000000001" customHeight="1" x14ac:dyDescent="0.3">
      <c r="B28" s="100" t="s">
        <v>68</v>
      </c>
      <c r="C28" s="100"/>
      <c r="D28" s="100"/>
      <c r="E28" s="100"/>
      <c r="F28" s="100"/>
      <c r="G28" s="100" t="s">
        <v>77</v>
      </c>
      <c r="H28" s="100"/>
      <c r="I28" s="100"/>
      <c r="J28" s="100"/>
      <c r="K28" s="15" t="s">
        <v>78</v>
      </c>
    </row>
    <row r="29" spans="2:12" ht="20.100000000000001" customHeight="1" x14ac:dyDescent="0.3">
      <c r="B29" s="101">
        <f>H26</f>
        <v>3323.02</v>
      </c>
      <c r="C29" s="101"/>
      <c r="D29" s="101"/>
      <c r="E29" s="101"/>
      <c r="F29" s="101"/>
      <c r="G29" s="101">
        <f>I26</f>
        <v>392.9</v>
      </c>
      <c r="H29" s="101"/>
      <c r="I29" s="101"/>
      <c r="J29" s="101"/>
      <c r="K29" s="22">
        <f>SUM(B29:J29)</f>
        <v>3715.92</v>
      </c>
      <c r="L29" s="109"/>
    </row>
    <row r="30" spans="2:12" ht="20.100000000000001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2" ht="20.100000000000001" customHeight="1" x14ac:dyDescent="0.3">
      <c r="B31" s="7" t="s">
        <v>79</v>
      </c>
      <c r="C31" s="7"/>
      <c r="D31" s="7"/>
      <c r="E31" s="7"/>
      <c r="F31" s="7" t="s">
        <v>50</v>
      </c>
      <c r="G31" s="7" t="s">
        <v>80</v>
      </c>
      <c r="H31" s="7"/>
      <c r="I31" s="7"/>
      <c r="J31" s="7" t="s">
        <v>52</v>
      </c>
      <c r="K31" s="7"/>
    </row>
  </sheetData>
  <mergeCells count="40">
    <mergeCell ref="B28:F28"/>
    <mergeCell ref="G28:J28"/>
    <mergeCell ref="B29:F29"/>
    <mergeCell ref="G29:J29"/>
    <mergeCell ref="D11:D16"/>
    <mergeCell ref="D23:D25"/>
    <mergeCell ref="B25:C25"/>
    <mergeCell ref="E25:F25"/>
    <mergeCell ref="I25:J25"/>
    <mergeCell ref="B26:F26"/>
    <mergeCell ref="I26:J26"/>
    <mergeCell ref="B23:C23"/>
    <mergeCell ref="E23:F23"/>
    <mergeCell ref="I23:J23"/>
    <mergeCell ref="B24:C24"/>
    <mergeCell ref="E24:F24"/>
    <mergeCell ref="I24:J24"/>
    <mergeCell ref="B14:C14"/>
    <mergeCell ref="E14:F14"/>
    <mergeCell ref="I14:J14"/>
    <mergeCell ref="B16:C16"/>
    <mergeCell ref="I16:J16"/>
    <mergeCell ref="E15:F22"/>
    <mergeCell ref="B11:C11"/>
    <mergeCell ref="E11:F11"/>
    <mergeCell ref="I11:J11"/>
    <mergeCell ref="B13:C13"/>
    <mergeCell ref="I13:J13"/>
    <mergeCell ref="E12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2025-04-01T13:23:46Z</cp:lastPrinted>
  <dcterms:created xsi:type="dcterms:W3CDTF">2014-04-15T08:52:00Z</dcterms:created>
  <dcterms:modified xsi:type="dcterms:W3CDTF">2025-04-01T13:24:53Z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7394889D32C64046802A6B1DA9C57ED8_13</vt:lpwstr>
  </property>
</Properties>
</file>