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差旅明细" sheetId="2" r:id="rId1"/>
    <sheet name="员工报销明细" sheetId="3" r:id="rId2"/>
  </sheets>
  <definedNames>
    <definedName name="_xlnm.Print_Area" localSheetId="0">员工差旅明细!$A$1:$K$41</definedName>
  </definedNames>
  <calcPr calcId="124519" concurrentCalc="0"/>
</workbook>
</file>

<file path=xl/calcChain.xml><?xml version="1.0" encoding="utf-8"?>
<calcChain xmlns="http://schemas.openxmlformats.org/spreadsheetml/2006/main">
  <c r="E52" i="3"/>
  <c r="E45"/>
  <c r="E27"/>
  <c r="E25"/>
  <c r="E22"/>
  <c r="E24"/>
  <c r="D24"/>
  <c r="C24"/>
  <c r="J31" i="2"/>
  <c r="I37" l="1"/>
  <c r="I40" s="1"/>
  <c r="G16" l="1"/>
  <c r="G19"/>
  <c r="G20"/>
  <c r="J34" l="1"/>
  <c r="J32"/>
  <c r="F33"/>
  <c r="F32"/>
  <c r="F31"/>
  <c r="G52" i="3" l="1"/>
  <c r="F52"/>
  <c r="F53" s="1"/>
  <c r="E58" s="1"/>
  <c r="C52"/>
  <c r="G44"/>
  <c r="F44"/>
  <c r="G40"/>
  <c r="F40"/>
  <c r="G37"/>
  <c r="F37"/>
  <c r="G32"/>
  <c r="F32"/>
  <c r="F27"/>
  <c r="G24"/>
  <c r="F24"/>
  <c r="G21"/>
  <c r="F21"/>
  <c r="D21"/>
  <c r="C21"/>
  <c r="G16"/>
  <c r="F16"/>
  <c r="D16"/>
  <c r="C16"/>
  <c r="G13"/>
  <c r="F13"/>
  <c r="D13"/>
  <c r="C13"/>
  <c r="G53" l="1"/>
  <c r="G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E8"/>
  <c r="E13" s="1"/>
  <c r="E17"/>
  <c r="E21"/>
  <c r="E14"/>
  <c r="E16"/>
  <c r="E53"/>
  <c r="A58"/>
  <c r="I58"/>
  <c r="C58"/>
  <c r="H53"/>
  <c r="D53"/>
  <c r="C53"/>
  <c r="H52"/>
  <c r="H45"/>
  <c r="H44"/>
  <c r="E44"/>
  <c r="H43"/>
  <c r="H42"/>
  <c r="H41"/>
  <c r="E41"/>
  <c r="H40"/>
  <c r="E40"/>
  <c r="H39"/>
  <c r="H38"/>
  <c r="E38"/>
  <c r="H37"/>
  <c r="E37"/>
  <c r="H36"/>
  <c r="H35"/>
  <c r="H34"/>
  <c r="H33"/>
  <c r="E33"/>
  <c r="H32"/>
  <c r="E32"/>
  <c r="H31"/>
  <c r="H30"/>
  <c r="H29"/>
  <c r="H28"/>
  <c r="E28"/>
  <c r="H25"/>
  <c r="H24"/>
  <c r="H23"/>
  <c r="H22"/>
  <c r="H21"/>
  <c r="H20"/>
  <c r="H19"/>
  <c r="H18"/>
  <c r="H17"/>
  <c r="H16"/>
  <c r="H14"/>
  <c r="H13"/>
  <c r="H12"/>
  <c r="H11"/>
  <c r="H10"/>
  <c r="H9"/>
  <c r="H8"/>
  <c r="H21" i="2"/>
  <c r="B24"/>
  <c r="K24"/>
  <c r="G24"/>
  <c r="I21"/>
  <c r="G21"/>
</calcChain>
</file>

<file path=xl/sharedStrings.xml><?xml version="1.0" encoding="utf-8"?>
<sst xmlns="http://schemas.openxmlformats.org/spreadsheetml/2006/main" count="116" uniqueCount="99">
  <si>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</si>
  <si>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</si>
  <si>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</si>
  <si>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</si>
  <si>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</si>
  <si>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</si>
  <si>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</si>
  <si>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</si>
  <si>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</si>
  <si>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</si>
  <si>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</si>
  <si>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</si>
  <si>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</si>
  <si>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</si>
  <si>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</si>
  <si>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</si>
  <si>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</si>
  <si>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</si>
  <si>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</si>
  <si>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</si>
  <si>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</si>
  <si>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</si>
  <si>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</si>
  <si>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</si>
  <si>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</si>
  <si>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</si>
  <si>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</si>
  <si>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</si>
  <si>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</si>
  <si>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</si>
  <si>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</si>
  <si>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</si>
  <si>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</si>
  <si>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</si>
  <si>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</si>
  <si>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</si>
  <si>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</si>
  <si>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</si>
  <si>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</si>
  <si>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</si>
  <si>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</si>
  <si>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</si>
  <si>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</si>
  <si>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</si>
  <si>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</si>
  <si>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</si>
  <si>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</si>
  <si>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</si>
  <si>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</si>
  <si>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</si>
  <si>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</si>
  <si>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</si>
  <si>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</si>
  <si>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</si>
  <si>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</si>
  <si>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</si>
  <si>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</si>
  <si>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</si>
  <si>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</si>
  <si>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</si>
  <si>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</si>
  <si>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</si>
  <si>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</si>
  <si>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</si>
  <si>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</si>
  <si>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</si>
  <si>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</si>
  <si>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</si>
  <si>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</si>
  <si>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</si>
  <si>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</si>
  <si>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</si>
  <si>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</si>
  <si>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</si>
  <si>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</si>
  <si>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</si>
  <si>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</si>
  <si>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</si>
  <si>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</si>
  <si>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</si>
  <si>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</si>
  <si>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</si>
  <si>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</si>
  <si>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</si>
  <si>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</si>
  <si>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</si>
  <si>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</si>
  <si>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</si>
  <si>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上海事业部</t>
    <phoneticPr fontId="1" type="noConversion"/>
  </si>
  <si>
    <t>上会费</t>
    <phoneticPr fontId="1" type="noConversion"/>
  </si>
  <si>
    <t>出差用餐</t>
    <phoneticPr fontId="1" type="noConversion"/>
  </si>
  <si>
    <t>北京</t>
    <phoneticPr fontId="1" type="noConversion"/>
  </si>
  <si>
    <t>11.6希尔顿逸林-北京办公室</t>
    <phoneticPr fontId="1" type="noConversion"/>
  </si>
  <si>
    <t>11.6北京办公室-北京西站</t>
    <phoneticPr fontId="1" type="noConversion"/>
  </si>
  <si>
    <t>门票</t>
    <phoneticPr fontId="1" type="noConversion"/>
  </si>
  <si>
    <t>何欢</t>
    <phoneticPr fontId="1" type="noConversion"/>
  </si>
  <si>
    <t>HMOA-171104-STY600</t>
    <phoneticPr fontId="1" type="noConversion"/>
  </si>
  <si>
    <t>10.31、11.4-11.6</t>
  </si>
  <si>
    <t>10.31、11.4-11.6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</si>
</sst>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1"/>
  <sheetViews>
    <sheetView tabSelected="1" topLeftCell="A22" zoomScale="90" zoomScaleNormal="90" workbookViewId="0">
      <selection activeCell="K37" sqref="K37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8" t="s">
        <v>71</v>
      </c>
      <c r="C3" s="58"/>
      <c r="D3" s="58"/>
      <c r="E3" s="58"/>
      <c r="F3" s="58"/>
      <c r="G3" s="58"/>
      <c r="H3" s="58"/>
      <c r="I3" s="58"/>
      <c r="J3" s="58"/>
      <c r="K3" s="58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18</v>
      </c>
      <c r="E5" s="46"/>
      <c r="F5" s="72" t="s">
        <v>95</v>
      </c>
      <c r="G5" s="72"/>
      <c r="H5" s="46" t="s">
        <v>19</v>
      </c>
      <c r="I5" s="8"/>
      <c r="J5" s="72"/>
      <c r="K5" s="73"/>
    </row>
    <row r="6" spans="2:11" ht="20.100000000000001" customHeight="1">
      <c r="B6" s="9"/>
      <c r="C6" s="10"/>
      <c r="D6" s="11" t="s">
        <v>20</v>
      </c>
      <c r="E6" s="11"/>
      <c r="F6" s="74" t="s">
        <v>91</v>
      </c>
      <c r="G6" s="74"/>
      <c r="H6" s="11" t="s">
        <v>21</v>
      </c>
      <c r="I6" s="10"/>
      <c r="J6" s="74" t="s">
        <v>88</v>
      </c>
      <c r="K6" s="75"/>
    </row>
    <row r="7" spans="2:11" ht="20.100000000000001" customHeight="1">
      <c r="B7" s="9"/>
      <c r="C7" s="10"/>
      <c r="D7" s="11" t="s">
        <v>22</v>
      </c>
      <c r="E7" s="11"/>
      <c r="F7" s="74"/>
      <c r="G7" s="74"/>
      <c r="H7" s="11" t="s">
        <v>23</v>
      </c>
      <c r="I7" s="12"/>
      <c r="J7" s="77">
        <v>43063</v>
      </c>
      <c r="K7" s="75"/>
    </row>
    <row r="8" spans="2:11" ht="20.100000000000001" customHeight="1">
      <c r="B8" s="13"/>
      <c r="C8" s="14"/>
      <c r="D8" s="47"/>
      <c r="E8" s="47"/>
      <c r="F8" s="48"/>
      <c r="G8" s="48"/>
      <c r="H8" s="47" t="s">
        <v>80</v>
      </c>
      <c r="I8" s="49"/>
      <c r="J8" s="59" t="s">
        <v>96</v>
      </c>
      <c r="K8" s="60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65" t="s">
        <v>24</v>
      </c>
      <c r="C10" s="66"/>
      <c r="D10" s="16" t="s">
        <v>25</v>
      </c>
      <c r="E10" s="63" t="s">
        <v>26</v>
      </c>
      <c r="F10" s="64"/>
      <c r="G10" s="17" t="s">
        <v>27</v>
      </c>
      <c r="H10" s="18" t="s">
        <v>28</v>
      </c>
      <c r="I10" s="63" t="s">
        <v>29</v>
      </c>
      <c r="J10" s="64"/>
      <c r="K10" s="17" t="s">
        <v>30</v>
      </c>
    </row>
    <row r="11" spans="2:11" ht="20.100000000000001" customHeight="1">
      <c r="B11" s="61">
        <v>1</v>
      </c>
      <c r="C11" s="62"/>
      <c r="D11" s="67" t="s">
        <v>31</v>
      </c>
      <c r="E11" s="61" t="s">
        <v>32</v>
      </c>
      <c r="F11" s="62"/>
      <c r="G11" s="51">
        <v>0</v>
      </c>
      <c r="H11" s="19">
        <v>0</v>
      </c>
      <c r="I11" s="55">
        <v>0</v>
      </c>
      <c r="J11" s="56"/>
      <c r="K11" s="20"/>
    </row>
    <row r="12" spans="2:11" ht="52.5" customHeight="1">
      <c r="B12" s="61">
        <v>2</v>
      </c>
      <c r="C12" s="62"/>
      <c r="D12" s="68"/>
      <c r="E12" s="57" t="s">
        <v>34</v>
      </c>
      <c r="F12" s="57"/>
      <c r="G12" s="50">
        <v>0</v>
      </c>
      <c r="H12" s="19">
        <v>0</v>
      </c>
      <c r="I12" s="55">
        <v>0</v>
      </c>
      <c r="J12" s="56"/>
      <c r="K12" s="25"/>
    </row>
    <row r="13" spans="2:11" ht="52.5" customHeight="1">
      <c r="B13" s="52"/>
      <c r="C13" s="53"/>
      <c r="D13" s="68"/>
      <c r="E13" s="57" t="s">
        <v>34</v>
      </c>
      <c r="F13" s="57"/>
      <c r="G13" s="54">
        <v>0</v>
      </c>
      <c r="H13" s="54">
        <v>0</v>
      </c>
      <c r="I13" s="55">
        <v>0</v>
      </c>
      <c r="J13" s="56"/>
      <c r="K13" s="25" t="s">
        <v>92</v>
      </c>
    </row>
    <row r="14" spans="2:11" ht="52.5" customHeight="1">
      <c r="B14" s="52"/>
      <c r="C14" s="53"/>
      <c r="D14" s="68"/>
      <c r="E14" s="57" t="s">
        <v>34</v>
      </c>
      <c r="F14" s="57"/>
      <c r="G14" s="54">
        <v>0</v>
      </c>
      <c r="H14" s="54">
        <v>0</v>
      </c>
      <c r="I14" s="55">
        <v>0</v>
      </c>
      <c r="J14" s="56"/>
      <c r="K14" s="25" t="s">
        <v>93</v>
      </c>
    </row>
    <row r="15" spans="2:11" ht="52.5" customHeight="1">
      <c r="B15" s="52"/>
      <c r="C15" s="53"/>
      <c r="D15" s="68"/>
      <c r="E15" s="57" t="s">
        <v>34</v>
      </c>
      <c r="F15" s="57"/>
      <c r="G15" s="54">
        <v>0</v>
      </c>
      <c r="H15" s="54">
        <v>0</v>
      </c>
      <c r="I15" s="55">
        <v>0</v>
      </c>
      <c r="J15" s="56"/>
      <c r="K15" s="25"/>
    </row>
    <row r="16" spans="2:11" ht="20.100000000000001" customHeight="1">
      <c r="B16" s="61">
        <v>3</v>
      </c>
      <c r="C16" s="62"/>
      <c r="D16" s="68"/>
      <c r="E16" s="61" t="s">
        <v>35</v>
      </c>
      <c r="F16" s="62"/>
      <c r="G16" s="50">
        <f t="shared" ref="G16:G20" si="0">H16+I16</f>
        <v>0</v>
      </c>
      <c r="H16" s="50">
        <v>0</v>
      </c>
      <c r="I16" s="55">
        <v>0</v>
      </c>
      <c r="J16" s="56"/>
      <c r="K16" s="20" t="s">
        <v>33</v>
      </c>
    </row>
    <row r="17" spans="1:11" ht="19.5" customHeight="1">
      <c r="B17" s="61">
        <v>4</v>
      </c>
      <c r="C17" s="62"/>
      <c r="D17" s="68"/>
      <c r="E17" s="61" t="s">
        <v>36</v>
      </c>
      <c r="F17" s="62"/>
      <c r="G17" s="50">
        <v>0</v>
      </c>
      <c r="H17" s="50">
        <v>0</v>
      </c>
      <c r="I17" s="55">
        <v>0</v>
      </c>
      <c r="J17" s="56"/>
      <c r="K17" s="25" t="s">
        <v>90</v>
      </c>
    </row>
    <row r="18" spans="1:11" ht="14.25">
      <c r="B18" s="61">
        <v>5</v>
      </c>
      <c r="C18" s="62"/>
      <c r="D18" s="67" t="s">
        <v>37</v>
      </c>
      <c r="E18" s="57" t="s">
        <v>89</v>
      </c>
      <c r="F18" s="57"/>
      <c r="G18" s="50">
        <v>0</v>
      </c>
      <c r="H18" s="50">
        <v>0</v>
      </c>
      <c r="I18" s="55">
        <v>0</v>
      </c>
      <c r="J18" s="56"/>
      <c r="K18" s="25"/>
    </row>
    <row r="19" spans="1:11" ht="20.100000000000001" customHeight="1">
      <c r="B19" s="61">
        <v>6</v>
      </c>
      <c r="C19" s="62"/>
      <c r="D19" s="68"/>
      <c r="E19" s="57"/>
      <c r="F19" s="57"/>
      <c r="G19" s="50">
        <f t="shared" si="0"/>
        <v>0</v>
      </c>
      <c r="H19" s="50">
        <v>0</v>
      </c>
      <c r="I19" s="55">
        <v>0</v>
      </c>
      <c r="J19" s="56"/>
      <c r="K19" s="20"/>
    </row>
    <row r="20" spans="1:11" ht="20.100000000000001" customHeight="1">
      <c r="B20" s="61">
        <v>7</v>
      </c>
      <c r="C20" s="62"/>
      <c r="D20" s="78"/>
      <c r="E20" s="57"/>
      <c r="F20" s="57"/>
      <c r="G20" s="50">
        <f t="shared" si="0"/>
        <v>0</v>
      </c>
      <c r="H20" s="50">
        <v>0</v>
      </c>
      <c r="I20" s="55">
        <v>0</v>
      </c>
      <c r="J20" s="56"/>
      <c r="K20" s="20"/>
    </row>
    <row r="21" spans="1:11" ht="20.100000000000001" customHeight="1">
      <c r="B21" s="63" t="s">
        <v>38</v>
      </c>
      <c r="C21" s="69"/>
      <c r="D21" s="69"/>
      <c r="E21" s="69"/>
      <c r="F21" s="64"/>
      <c r="G21" s="21">
        <f>SUM(G11:G20)</f>
        <v>0</v>
      </c>
      <c r="H21" s="21">
        <f>SUM(H11:H20)</f>
        <v>0</v>
      </c>
      <c r="I21" s="70">
        <f>SUM(I11:J20)</f>
        <v>0</v>
      </c>
      <c r="J21" s="71"/>
      <c r="K21" s="22"/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23"/>
      <c r="K22" s="15"/>
    </row>
    <row r="23" spans="1:11" ht="20.100000000000001" customHeight="1">
      <c r="B23" s="80" t="s">
        <v>28</v>
      </c>
      <c r="C23" s="80"/>
      <c r="D23" s="80"/>
      <c r="E23" s="80"/>
      <c r="F23" s="80"/>
      <c r="G23" s="80" t="s">
        <v>39</v>
      </c>
      <c r="H23" s="80"/>
      <c r="I23" s="80"/>
      <c r="J23" s="80"/>
      <c r="K23" s="17" t="s">
        <v>40</v>
      </c>
    </row>
    <row r="24" spans="1:11" ht="20.100000000000001" customHeight="1">
      <c r="B24" s="79">
        <f>H21</f>
        <v>0</v>
      </c>
      <c r="C24" s="79"/>
      <c r="D24" s="79"/>
      <c r="E24" s="79"/>
      <c r="F24" s="79"/>
      <c r="G24" s="79">
        <f>I21</f>
        <v>0</v>
      </c>
      <c r="H24" s="79"/>
      <c r="I24" s="79"/>
      <c r="J24" s="79"/>
      <c r="K24" s="24">
        <f>SUM(B24:J24)</f>
        <v>0</v>
      </c>
    </row>
    <row r="25" spans="1:11" ht="20.100000000000001" customHeight="1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>
      <c r="B26" s="15" t="s">
        <v>41</v>
      </c>
      <c r="C26" s="15"/>
      <c r="D26" s="15"/>
      <c r="E26" s="15"/>
      <c r="F26" s="15" t="s">
        <v>42</v>
      </c>
      <c r="G26" s="15" t="s">
        <v>43</v>
      </c>
      <c r="H26" s="15"/>
      <c r="I26" s="15"/>
      <c r="J26" s="15" t="s">
        <v>44</v>
      </c>
      <c r="K26" s="15"/>
    </row>
    <row r="29" spans="1:11" ht="18.75">
      <c r="A29" s="58" t="s">
        <v>81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</row>
    <row r="31" spans="1:11" ht="20.100000000000001" customHeight="1">
      <c r="B31" s="7"/>
      <c r="C31" s="8"/>
      <c r="D31" s="46" t="s">
        <v>18</v>
      </c>
      <c r="E31" s="46"/>
      <c r="F31" s="72" t="str">
        <f>F5</f>
        <v>何欢</v>
      </c>
      <c r="G31" s="72"/>
      <c r="H31" s="46" t="s">
        <v>19</v>
      </c>
      <c r="I31" s="8"/>
      <c r="J31" s="72">
        <f>J5</f>
        <v>0</v>
      </c>
      <c r="K31" s="73"/>
    </row>
    <row r="32" spans="1:11" ht="20.100000000000001" customHeight="1">
      <c r="B32" s="9"/>
      <c r="C32" s="10"/>
      <c r="D32" s="11" t="s">
        <v>20</v>
      </c>
      <c r="E32" s="11"/>
      <c r="F32" s="74" t="str">
        <f>F6</f>
        <v>北京</v>
      </c>
      <c r="G32" s="74"/>
      <c r="H32" s="11" t="s">
        <v>21</v>
      </c>
      <c r="I32" s="10"/>
      <c r="J32" s="74" t="str">
        <f>J6</f>
        <v>上海事业部</v>
      </c>
      <c r="K32" s="75"/>
    </row>
    <row r="33" spans="2:11" ht="20.100000000000001" customHeight="1">
      <c r="B33" s="9"/>
      <c r="C33" s="10"/>
      <c r="D33" s="11" t="s">
        <v>22</v>
      </c>
      <c r="E33" s="11"/>
      <c r="F33" s="74">
        <f>F7</f>
        <v>0</v>
      </c>
      <c r="G33" s="74"/>
      <c r="H33" s="11" t="s">
        <v>23</v>
      </c>
      <c r="I33" s="12"/>
      <c r="J33" s="74"/>
      <c r="K33" s="75"/>
    </row>
    <row r="34" spans="2:11" ht="20.100000000000001" customHeight="1">
      <c r="B34" s="13"/>
      <c r="C34" s="14"/>
      <c r="D34" s="47"/>
      <c r="E34" s="47"/>
      <c r="F34" s="48"/>
      <c r="G34" s="48"/>
      <c r="H34" s="47" t="s">
        <v>80</v>
      </c>
      <c r="I34" s="49"/>
      <c r="J34" s="59" t="str">
        <f>J8</f>
        <v>HMOA-171104-STY600</v>
      </c>
      <c r="K34" s="60"/>
    </row>
    <row r="35" spans="2:11" ht="20.100000000000001" customHeight="1"/>
    <row r="36" spans="2:11" ht="20.100000000000001" customHeight="1">
      <c r="B36" s="57"/>
      <c r="C36" s="57"/>
      <c r="D36" s="44" t="s">
        <v>86</v>
      </c>
      <c r="E36" s="57" t="s">
        <v>87</v>
      </c>
      <c r="F36" s="57"/>
      <c r="G36" s="19" t="s">
        <v>85</v>
      </c>
      <c r="H36" s="19" t="s">
        <v>83</v>
      </c>
      <c r="I36" s="76" t="s">
        <v>84</v>
      </c>
      <c r="J36" s="76"/>
      <c r="K36" s="45" t="s">
        <v>82</v>
      </c>
    </row>
    <row r="37" spans="2:11" ht="14.25">
      <c r="B37" s="57">
        <v>1</v>
      </c>
      <c r="C37" s="57"/>
      <c r="D37" s="43" t="s">
        <v>91</v>
      </c>
      <c r="E37" s="57" t="s">
        <v>98</v>
      </c>
      <c r="F37" s="57"/>
      <c r="G37" s="19">
        <v>100</v>
      </c>
      <c r="H37" s="19">
        <v>6</v>
      </c>
      <c r="I37" s="55">
        <f>G37*H37</f>
        <v>600</v>
      </c>
      <c r="J37" s="56"/>
      <c r="K37" s="45" t="s">
        <v>97</v>
      </c>
    </row>
    <row r="38" spans="2:11" ht="20.100000000000001" customHeight="1">
      <c r="B38" s="57">
        <v>2</v>
      </c>
      <c r="C38" s="57"/>
      <c r="D38" s="43"/>
      <c r="E38" s="57"/>
      <c r="F38" s="57"/>
      <c r="G38" s="19"/>
      <c r="H38" s="19"/>
      <c r="I38" s="55"/>
      <c r="J38" s="56"/>
      <c r="K38" s="25"/>
    </row>
    <row r="39" spans="2:11" ht="20.100000000000001" customHeight="1">
      <c r="B39" s="57">
        <v>3</v>
      </c>
      <c r="C39" s="57"/>
      <c r="D39" s="43"/>
      <c r="E39" s="57"/>
      <c r="F39" s="57"/>
      <c r="G39" s="19"/>
      <c r="H39" s="19"/>
      <c r="I39" s="55"/>
      <c r="J39" s="56"/>
      <c r="K39" s="25"/>
    </row>
    <row r="40" spans="2:11" ht="20.100000000000001" customHeight="1">
      <c r="B40" s="63" t="s">
        <v>38</v>
      </c>
      <c r="C40" s="69"/>
      <c r="D40" s="69"/>
      <c r="E40" s="69"/>
      <c r="F40" s="64"/>
      <c r="G40" s="21"/>
      <c r="H40" s="21"/>
      <c r="I40" s="70">
        <f ca="1">I37</f>
        <v>900</v>
      </c>
      <c r="J40" s="71"/>
      <c r="K40" s="22"/>
    </row>
    <row r="41" spans="2:11" ht="20.100000000000001" customHeight="1">
      <c r="B41" s="15" t="s">
        <v>41</v>
      </c>
      <c r="C41" s="15"/>
      <c r="D41" s="15"/>
      <c r="E41" s="15"/>
      <c r="F41" s="15" t="s">
        <v>42</v>
      </c>
      <c r="G41" s="15" t="s">
        <v>43</v>
      </c>
      <c r="H41" s="15"/>
      <c r="I41" s="15"/>
      <c r="J41" s="15" t="s">
        <v>44</v>
      </c>
      <c r="K41" s="15"/>
    </row>
  </sheetData>
  <mergeCells count="68">
    <mergeCell ref="G24:J24"/>
    <mergeCell ref="B24:F24"/>
    <mergeCell ref="I20:J20"/>
    <mergeCell ref="I21:J21"/>
    <mergeCell ref="E18:F18"/>
    <mergeCell ref="I18:J18"/>
    <mergeCell ref="E19:F19"/>
    <mergeCell ref="I19:J19"/>
    <mergeCell ref="E20:F20"/>
    <mergeCell ref="B20:C20"/>
    <mergeCell ref="B21:F21"/>
    <mergeCell ref="B23:F23"/>
    <mergeCell ref="G23:J23"/>
    <mergeCell ref="B18:C18"/>
    <mergeCell ref="I39:J39"/>
    <mergeCell ref="B3:K3"/>
    <mergeCell ref="B19:C19"/>
    <mergeCell ref="J5:K5"/>
    <mergeCell ref="J6:K6"/>
    <mergeCell ref="J7:K7"/>
    <mergeCell ref="I16:J16"/>
    <mergeCell ref="F5:G5"/>
    <mergeCell ref="F6:G6"/>
    <mergeCell ref="F7:G7"/>
    <mergeCell ref="D18:D20"/>
    <mergeCell ref="I17:J17"/>
    <mergeCell ref="I10:J10"/>
    <mergeCell ref="I11:J11"/>
    <mergeCell ref="I12:J12"/>
    <mergeCell ref="E16:F16"/>
    <mergeCell ref="B40:F40"/>
    <mergeCell ref="I40:J40"/>
    <mergeCell ref="F31:G31"/>
    <mergeCell ref="J31:K31"/>
    <mergeCell ref="F32:G32"/>
    <mergeCell ref="J32:K32"/>
    <mergeCell ref="F33:G33"/>
    <mergeCell ref="J33:K33"/>
    <mergeCell ref="B38:C38"/>
    <mergeCell ref="E38:F38"/>
    <mergeCell ref="I38:J38"/>
    <mergeCell ref="B36:C36"/>
    <mergeCell ref="E36:F36"/>
    <mergeCell ref="I36:J36"/>
    <mergeCell ref="B39:C39"/>
    <mergeCell ref="E39:F39"/>
    <mergeCell ref="A29:K29"/>
    <mergeCell ref="J34:K34"/>
    <mergeCell ref="J8:K8"/>
    <mergeCell ref="B37:C37"/>
    <mergeCell ref="E37:F37"/>
    <mergeCell ref="I37:J37"/>
    <mergeCell ref="E17:F17"/>
    <mergeCell ref="E10:F10"/>
    <mergeCell ref="E11:F11"/>
    <mergeCell ref="B10:C10"/>
    <mergeCell ref="B11:C11"/>
    <mergeCell ref="B12:C12"/>
    <mergeCell ref="E12:F12"/>
    <mergeCell ref="D11:D17"/>
    <mergeCell ref="B16:C16"/>
    <mergeCell ref="B17:C17"/>
    <mergeCell ref="I13:J13"/>
    <mergeCell ref="I14:J14"/>
    <mergeCell ref="I15:J15"/>
    <mergeCell ref="E13:F13"/>
    <mergeCell ref="E14:F14"/>
    <mergeCell ref="E15:F15"/>
  </mergeCells>
  <phoneticPr fontId="1" type="noConversion"/>
  <pageMargins left="0.7" right="0.7" top="0.75" bottom="0.75" header="0.3" footer="0.3"/>
  <pageSetup paperSize="9" scale="86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opLeftCell="A12" workbookViewId="0">
      <selection activeCell="F48" sqref="F48"/>
    </sheetView>
  </sheetViews>
  <sheetFormatPr defaultRowHeight="21" customHeight="1"/>
  <cols>
    <col min="1" max="1" width="9" style="1"/>
    <col min="2" max="2" width="16.75" bestFit="1" customWidth="1"/>
    <col min="3" max="3" width="13.25" style="29" bestFit="1" customWidth="1"/>
    <col min="5" max="5" width="13.25" bestFit="1" customWidth="1"/>
    <col min="9" max="9" width="24.875" customWidth="1"/>
    <col min="10" max="10" width="39.5" customWidth="1"/>
  </cols>
  <sheetData>
    <row r="2" spans="1:12" ht="21" customHeight="1">
      <c r="C2" s="58" t="s">
        <v>73</v>
      </c>
      <c r="D2" s="58"/>
      <c r="E2" s="58"/>
      <c r="F2" s="58"/>
      <c r="G2" s="58"/>
      <c r="H2" s="58"/>
      <c r="I2" s="38"/>
      <c r="J2" s="38"/>
      <c r="K2" s="38"/>
      <c r="L2" s="38"/>
    </row>
    <row r="4" spans="1:12" ht="21" customHeight="1">
      <c r="H4" s="107" t="s">
        <v>78</v>
      </c>
      <c r="I4" s="107"/>
      <c r="J4" s="107" t="s">
        <v>79</v>
      </c>
    </row>
    <row r="5" spans="1:12" ht="21" customHeight="1">
      <c r="H5" s="108"/>
      <c r="I5" s="108"/>
      <c r="J5" s="108"/>
    </row>
    <row r="6" spans="1:12" ht="21" customHeight="1">
      <c r="A6" s="84" t="s">
        <v>45</v>
      </c>
      <c r="B6" s="81" t="s">
        <v>0</v>
      </c>
      <c r="C6" s="82" t="s">
        <v>10</v>
      </c>
      <c r="D6" s="82"/>
      <c r="E6" s="82"/>
      <c r="F6" s="83" t="s">
        <v>9</v>
      </c>
      <c r="G6" s="83"/>
      <c r="H6" s="83"/>
      <c r="I6" s="83"/>
      <c r="J6" s="81" t="s">
        <v>5</v>
      </c>
    </row>
    <row r="7" spans="1:12" ht="21" customHeight="1">
      <c r="A7" s="84"/>
      <c r="B7" s="81"/>
      <c r="C7" s="28" t="s">
        <v>8</v>
      </c>
      <c r="D7" s="3" t="s">
        <v>1</v>
      </c>
      <c r="E7" s="27" t="s">
        <v>6</v>
      </c>
      <c r="F7" s="26" t="s">
        <v>14</v>
      </c>
      <c r="G7" s="26" t="s">
        <v>15</v>
      </c>
      <c r="H7" s="26" t="s">
        <v>7</v>
      </c>
      <c r="I7" s="26" t="s">
        <v>46</v>
      </c>
      <c r="J7" s="81"/>
    </row>
    <row r="8" spans="1:12" ht="21" customHeight="1">
      <c r="A8" s="86">
        <v>1</v>
      </c>
      <c r="B8" s="85" t="s">
        <v>2</v>
      </c>
      <c r="C8" s="87">
        <v>0</v>
      </c>
      <c r="D8" s="88">
        <v>0</v>
      </c>
      <c r="E8" s="8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112" t="s">
        <v>72</v>
      </c>
    </row>
    <row r="9" spans="1:12" ht="21" customHeight="1">
      <c r="A9" s="86"/>
      <c r="B9" s="85"/>
      <c r="C9" s="87"/>
      <c r="D9" s="88"/>
      <c r="E9" s="87"/>
      <c r="F9" s="36">
        <v>0</v>
      </c>
      <c r="G9" s="36">
        <v>0</v>
      </c>
      <c r="H9" s="36">
        <f t="shared" si="0"/>
        <v>0</v>
      </c>
      <c r="I9" s="2"/>
      <c r="J9" s="102"/>
    </row>
    <row r="10" spans="1:12" ht="21" customHeight="1">
      <c r="A10" s="86"/>
      <c r="B10" s="85"/>
      <c r="C10" s="87"/>
      <c r="D10" s="88"/>
      <c r="E10" s="87"/>
      <c r="F10" s="36">
        <v>0</v>
      </c>
      <c r="G10" s="36">
        <v>0</v>
      </c>
      <c r="H10" s="36">
        <f t="shared" si="0"/>
        <v>0</v>
      </c>
      <c r="I10" s="2"/>
      <c r="J10" s="102"/>
    </row>
    <row r="11" spans="1:12" ht="21" customHeight="1">
      <c r="A11" s="86"/>
      <c r="B11" s="85"/>
      <c r="C11" s="87"/>
      <c r="D11" s="88"/>
      <c r="E11" s="87"/>
      <c r="F11" s="36">
        <v>0</v>
      </c>
      <c r="G11" s="36">
        <v>0</v>
      </c>
      <c r="H11" s="36">
        <f t="shared" si="0"/>
        <v>0</v>
      </c>
      <c r="I11" s="2"/>
      <c r="J11" s="102"/>
    </row>
    <row r="12" spans="1:12" ht="21" customHeight="1">
      <c r="A12" s="86"/>
      <c r="B12" s="85"/>
      <c r="C12" s="87"/>
      <c r="D12" s="88"/>
      <c r="E12" s="87"/>
      <c r="F12" s="36">
        <v>0</v>
      </c>
      <c r="G12" s="36">
        <v>0</v>
      </c>
      <c r="H12" s="36">
        <f t="shared" si="0"/>
        <v>0</v>
      </c>
      <c r="I12" s="2"/>
      <c r="J12" s="102"/>
    </row>
    <row r="13" spans="1:12" s="31" customFormat="1" ht="21" customHeight="1">
      <c r="A13" s="34"/>
      <c r="B13" s="30" t="s">
        <v>47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103"/>
    </row>
    <row r="14" spans="1:12" ht="21" customHeight="1">
      <c r="A14" s="91">
        <v>2</v>
      </c>
      <c r="B14" s="89" t="s">
        <v>48</v>
      </c>
      <c r="C14" s="99">
        <v>0</v>
      </c>
      <c r="D14" s="91">
        <v>0</v>
      </c>
      <c r="E14" s="99">
        <f t="shared" ref="E14:E41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101" t="s">
        <v>64</v>
      </c>
    </row>
    <row r="15" spans="1:12" ht="21" customHeight="1">
      <c r="A15" s="92"/>
      <c r="B15" s="90"/>
      <c r="C15" s="100"/>
      <c r="D15" s="92"/>
      <c r="E15" s="100"/>
      <c r="F15" s="36">
        <v>0</v>
      </c>
      <c r="G15" s="36">
        <v>0</v>
      </c>
      <c r="H15" s="36">
        <f t="shared" ref="H15" si="3">F15+G15</f>
        <v>0</v>
      </c>
      <c r="I15" s="2"/>
      <c r="J15" s="102"/>
    </row>
    <row r="16" spans="1:12" s="31" customFormat="1" ht="21" customHeight="1">
      <c r="A16" s="34"/>
      <c r="B16" s="30" t="s">
        <v>49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103"/>
    </row>
    <row r="17" spans="1:10" ht="21" customHeight="1">
      <c r="A17" s="86">
        <v>3</v>
      </c>
      <c r="B17" s="85" t="s">
        <v>50</v>
      </c>
      <c r="C17" s="87">
        <v>0</v>
      </c>
      <c r="D17" s="88">
        <v>0</v>
      </c>
      <c r="E17" s="8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104" t="s">
        <v>65</v>
      </c>
    </row>
    <row r="18" spans="1:10" ht="21" customHeight="1">
      <c r="A18" s="86"/>
      <c r="B18" s="85"/>
      <c r="C18" s="87"/>
      <c r="D18" s="88"/>
      <c r="E18" s="87"/>
      <c r="F18" s="36">
        <v>0</v>
      </c>
      <c r="G18" s="36">
        <v>0</v>
      </c>
      <c r="H18" s="36">
        <f t="shared" si="0"/>
        <v>0</v>
      </c>
      <c r="I18" s="2"/>
      <c r="J18" s="105"/>
    </row>
    <row r="19" spans="1:10" ht="21" customHeight="1">
      <c r="A19" s="86"/>
      <c r="B19" s="85"/>
      <c r="C19" s="87"/>
      <c r="D19" s="88"/>
      <c r="E19" s="87"/>
      <c r="F19" s="36">
        <v>0</v>
      </c>
      <c r="G19" s="36">
        <v>0</v>
      </c>
      <c r="H19" s="36">
        <f t="shared" si="0"/>
        <v>0</v>
      </c>
      <c r="I19" s="2"/>
      <c r="J19" s="105"/>
    </row>
    <row r="20" spans="1:10" ht="21" customHeight="1">
      <c r="A20" s="86"/>
      <c r="B20" s="85"/>
      <c r="C20" s="87"/>
      <c r="D20" s="88"/>
      <c r="E20" s="87"/>
      <c r="F20" s="36">
        <v>0</v>
      </c>
      <c r="G20" s="36">
        <v>0</v>
      </c>
      <c r="H20" s="36">
        <f t="shared" si="0"/>
        <v>0</v>
      </c>
      <c r="I20" s="2"/>
      <c r="J20" s="105"/>
    </row>
    <row r="21" spans="1:10" s="31" customFormat="1" ht="21" customHeight="1">
      <c r="A21" s="34"/>
      <c r="B21" s="30" t="s">
        <v>51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106"/>
    </row>
    <row r="22" spans="1:10" ht="21" customHeight="1">
      <c r="A22" s="86">
        <v>4</v>
      </c>
      <c r="B22" s="85" t="s">
        <v>4</v>
      </c>
      <c r="C22" s="87">
        <v>0</v>
      </c>
      <c r="D22" s="88">
        <v>0</v>
      </c>
      <c r="E22" s="8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104" t="s">
        <v>66</v>
      </c>
    </row>
    <row r="23" spans="1:10" ht="21" customHeight="1">
      <c r="A23" s="86"/>
      <c r="B23" s="85"/>
      <c r="C23" s="87"/>
      <c r="D23" s="88"/>
      <c r="E23" s="87"/>
      <c r="F23" s="36">
        <v>0</v>
      </c>
      <c r="G23" s="36">
        <v>0</v>
      </c>
      <c r="H23" s="36">
        <f t="shared" si="0"/>
        <v>0</v>
      </c>
      <c r="I23" s="2"/>
      <c r="J23" s="105"/>
    </row>
    <row r="24" spans="1:10" s="31" customFormat="1" ht="21" customHeight="1">
      <c r="A24" s="34"/>
      <c r="B24" s="30" t="s">
        <v>52</v>
      </c>
      <c r="C24" s="37">
        <f>C22</f>
        <v>0</v>
      </c>
      <c r="D24" s="37">
        <f>D22</f>
        <v>0</v>
      </c>
      <c r="E24" s="37">
        <f>E22</f>
        <v>0</v>
      </c>
      <c r="F24" s="37">
        <f>SUM(F22:F23)</f>
        <v>0</v>
      </c>
      <c r="G24" s="37">
        <f t="shared" ref="G24" si="6">SUM(G22:G23)</f>
        <v>0</v>
      </c>
      <c r="H24" s="37">
        <f>SUM(H22:H23)</f>
        <v>0</v>
      </c>
      <c r="I24" s="35"/>
      <c r="J24" s="106"/>
    </row>
    <row r="25" spans="1:10" ht="21" customHeight="1">
      <c r="A25" s="91">
        <v>5</v>
      </c>
      <c r="B25" s="89" t="s">
        <v>53</v>
      </c>
      <c r="C25" s="99">
        <v>14000</v>
      </c>
      <c r="D25" s="91">
        <v>1</v>
      </c>
      <c r="E25" s="99">
        <f>C25*D25</f>
        <v>14000</v>
      </c>
      <c r="F25" s="36">
        <v>0</v>
      </c>
      <c r="G25" s="36">
        <v>0</v>
      </c>
      <c r="H25" s="36">
        <f t="shared" si="0"/>
        <v>0</v>
      </c>
      <c r="I25" s="2"/>
      <c r="J25" s="101" t="s">
        <v>67</v>
      </c>
    </row>
    <row r="26" spans="1:10" ht="21" customHeight="1">
      <c r="A26" s="92"/>
      <c r="B26" s="90"/>
      <c r="C26" s="100"/>
      <c r="D26" s="92"/>
      <c r="E26" s="100"/>
      <c r="F26" s="36">
        <v>0</v>
      </c>
      <c r="G26" s="36">
        <v>0</v>
      </c>
      <c r="H26" s="36">
        <f t="shared" ref="H26" si="7">F26+G26</f>
        <v>0</v>
      </c>
      <c r="I26" s="2"/>
      <c r="J26" s="102"/>
    </row>
    <row r="27" spans="1:10" s="31" customFormat="1" ht="21" customHeight="1">
      <c r="A27" s="34"/>
      <c r="B27" s="30" t="s">
        <v>58</v>
      </c>
      <c r="C27" s="37">
        <f>SUM(C25)</f>
        <v>14000</v>
      </c>
      <c r="D27" s="37">
        <f t="shared" ref="D27" si="8">SUM(D25)</f>
        <v>1</v>
      </c>
      <c r="E27" s="37">
        <f>E25</f>
        <v>14000</v>
      </c>
      <c r="F27" s="37">
        <f>SUM(F25:F26)</f>
        <v>0</v>
      </c>
      <c r="G27" s="37">
        <v>0</v>
      </c>
      <c r="H27" s="37">
        <v>0</v>
      </c>
      <c r="I27" s="35"/>
      <c r="J27" s="103"/>
    </row>
    <row r="28" spans="1:10" ht="21" customHeight="1">
      <c r="A28" s="86">
        <v>6</v>
      </c>
      <c r="B28" s="85" t="s">
        <v>54</v>
      </c>
      <c r="C28" s="87">
        <v>0</v>
      </c>
      <c r="D28" s="88"/>
      <c r="E28" s="8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101" t="s">
        <v>68</v>
      </c>
    </row>
    <row r="29" spans="1:10" ht="21" customHeight="1">
      <c r="A29" s="86"/>
      <c r="B29" s="85"/>
      <c r="C29" s="87"/>
      <c r="D29" s="88"/>
      <c r="E29" s="87"/>
      <c r="F29" s="36">
        <v>0</v>
      </c>
      <c r="G29" s="36">
        <v>0</v>
      </c>
      <c r="H29" s="36">
        <f t="shared" si="0"/>
        <v>0</v>
      </c>
      <c r="I29" s="2"/>
      <c r="J29" s="105"/>
    </row>
    <row r="30" spans="1:10" ht="21" customHeight="1">
      <c r="A30" s="86"/>
      <c r="B30" s="85"/>
      <c r="C30" s="87"/>
      <c r="D30" s="88"/>
      <c r="E30" s="87"/>
      <c r="F30" s="36">
        <v>0</v>
      </c>
      <c r="G30" s="36">
        <v>0</v>
      </c>
      <c r="H30" s="36">
        <f t="shared" si="0"/>
        <v>0</v>
      </c>
      <c r="I30" s="2"/>
      <c r="J30" s="105"/>
    </row>
    <row r="31" spans="1:10" ht="21" customHeight="1">
      <c r="A31" s="86"/>
      <c r="B31" s="85"/>
      <c r="C31" s="87"/>
      <c r="D31" s="88"/>
      <c r="E31" s="87"/>
      <c r="F31" s="36">
        <v>0</v>
      </c>
      <c r="G31" s="36">
        <v>0</v>
      </c>
      <c r="H31" s="36">
        <f t="shared" si="0"/>
        <v>0</v>
      </c>
      <c r="I31" s="2"/>
      <c r="J31" s="105"/>
    </row>
    <row r="32" spans="1:10" s="31" customFormat="1" ht="21" customHeight="1">
      <c r="A32" s="34"/>
      <c r="B32" s="30" t="s">
        <v>59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" si="10">SUM(G28:G31)</f>
        <v>0</v>
      </c>
      <c r="H32" s="37">
        <f>SUM(H28:H31)</f>
        <v>0</v>
      </c>
      <c r="I32" s="35"/>
      <c r="J32" s="106"/>
    </row>
    <row r="33" spans="1:10" ht="21" customHeight="1">
      <c r="A33" s="86">
        <v>7</v>
      </c>
      <c r="B33" s="85" t="s">
        <v>55</v>
      </c>
      <c r="C33" s="87">
        <v>0</v>
      </c>
      <c r="D33" s="88"/>
      <c r="E33" s="8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109"/>
    </row>
    <row r="34" spans="1:10" ht="21" customHeight="1">
      <c r="A34" s="86"/>
      <c r="B34" s="85"/>
      <c r="C34" s="87"/>
      <c r="D34" s="88"/>
      <c r="E34" s="87"/>
      <c r="F34" s="36">
        <v>0</v>
      </c>
      <c r="G34" s="36">
        <v>0</v>
      </c>
      <c r="H34" s="36">
        <f t="shared" si="0"/>
        <v>0</v>
      </c>
      <c r="I34" s="2"/>
      <c r="J34" s="110"/>
    </row>
    <row r="35" spans="1:10" ht="21" customHeight="1">
      <c r="A35" s="86"/>
      <c r="B35" s="85"/>
      <c r="C35" s="87"/>
      <c r="D35" s="88"/>
      <c r="E35" s="87"/>
      <c r="F35" s="36">
        <v>0</v>
      </c>
      <c r="G35" s="36">
        <v>0</v>
      </c>
      <c r="H35" s="36">
        <f t="shared" si="0"/>
        <v>0</v>
      </c>
      <c r="I35" s="2"/>
      <c r="J35" s="110"/>
    </row>
    <row r="36" spans="1:10" ht="21" customHeight="1">
      <c r="A36" s="86"/>
      <c r="B36" s="85"/>
      <c r="C36" s="87"/>
      <c r="D36" s="88"/>
      <c r="E36" s="87"/>
      <c r="F36" s="36">
        <v>0</v>
      </c>
      <c r="G36" s="36">
        <v>0</v>
      </c>
      <c r="H36" s="36">
        <f t="shared" si="0"/>
        <v>0</v>
      </c>
      <c r="I36" s="2"/>
      <c r="J36" s="110"/>
    </row>
    <row r="37" spans="1:10" s="31" customFormat="1" ht="21" customHeight="1">
      <c r="A37" s="34"/>
      <c r="B37" s="30" t="s">
        <v>60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35"/>
      <c r="J37" s="111"/>
    </row>
    <row r="38" spans="1:10" ht="21" customHeight="1">
      <c r="A38" s="86">
        <v>8</v>
      </c>
      <c r="B38" s="85" t="s">
        <v>3</v>
      </c>
      <c r="C38" s="87">
        <v>0</v>
      </c>
      <c r="D38" s="88"/>
      <c r="E38" s="8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104" t="s">
        <v>69</v>
      </c>
    </row>
    <row r="39" spans="1:10" ht="21" customHeight="1">
      <c r="A39" s="86"/>
      <c r="B39" s="85"/>
      <c r="C39" s="87"/>
      <c r="D39" s="88"/>
      <c r="E39" s="87"/>
      <c r="F39" s="36">
        <v>0</v>
      </c>
      <c r="G39" s="36">
        <v>0</v>
      </c>
      <c r="H39" s="36">
        <f t="shared" si="0"/>
        <v>0</v>
      </c>
      <c r="I39" s="2"/>
      <c r="J39" s="105"/>
    </row>
    <row r="40" spans="1:10" s="31" customFormat="1" ht="21" customHeight="1">
      <c r="A40" s="34"/>
      <c r="B40" s="30" t="s">
        <v>56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35"/>
      <c r="J40" s="106"/>
    </row>
    <row r="41" spans="1:10" ht="21" customHeight="1">
      <c r="A41" s="86">
        <v>9</v>
      </c>
      <c r="B41" s="85" t="s">
        <v>57</v>
      </c>
      <c r="C41" s="87">
        <v>0</v>
      </c>
      <c r="D41" s="88"/>
      <c r="E41" s="8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101" t="s">
        <v>70</v>
      </c>
    </row>
    <row r="42" spans="1:10" ht="21" customHeight="1">
      <c r="A42" s="86"/>
      <c r="B42" s="85"/>
      <c r="C42" s="87"/>
      <c r="D42" s="88"/>
      <c r="E42" s="87"/>
      <c r="F42" s="36">
        <v>0</v>
      </c>
      <c r="G42" s="36">
        <v>0</v>
      </c>
      <c r="H42" s="36">
        <f t="shared" si="0"/>
        <v>0</v>
      </c>
      <c r="I42" s="2"/>
      <c r="J42" s="102"/>
    </row>
    <row r="43" spans="1:10" ht="21" customHeight="1">
      <c r="A43" s="86"/>
      <c r="B43" s="85"/>
      <c r="C43" s="87"/>
      <c r="D43" s="88"/>
      <c r="E43" s="87"/>
      <c r="F43" s="36">
        <v>0</v>
      </c>
      <c r="G43" s="36">
        <v>0</v>
      </c>
      <c r="H43" s="36">
        <f t="shared" si="0"/>
        <v>0</v>
      </c>
      <c r="I43" s="2"/>
      <c r="J43" s="102"/>
    </row>
    <row r="44" spans="1:10" s="31" customFormat="1" ht="21" customHeight="1">
      <c r="A44" s="34"/>
      <c r="B44" s="30" t="s">
        <v>61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35"/>
      <c r="J44" s="103"/>
    </row>
    <row r="45" spans="1:10" ht="21" customHeight="1">
      <c r="A45" s="91">
        <v>10</v>
      </c>
      <c r="B45" s="85" t="s">
        <v>94</v>
      </c>
      <c r="C45" s="87">
        <v>1000</v>
      </c>
      <c r="D45" s="88">
        <v>6</v>
      </c>
      <c r="E45" s="87">
        <f>C45*D45</f>
        <v>6000</v>
      </c>
      <c r="F45" s="36">
        <v>0</v>
      </c>
      <c r="G45" s="36">
        <v>0</v>
      </c>
      <c r="H45" s="36">
        <f t="shared" si="0"/>
        <v>0</v>
      </c>
      <c r="I45" s="2"/>
      <c r="J45" s="109"/>
    </row>
    <row r="46" spans="1:10" ht="21" customHeight="1">
      <c r="A46" s="98"/>
      <c r="B46" s="85"/>
      <c r="C46" s="87"/>
      <c r="D46" s="88"/>
      <c r="E46" s="87"/>
      <c r="F46" s="36">
        <v>0</v>
      </c>
      <c r="G46" s="36">
        <v>0</v>
      </c>
      <c r="H46" s="36">
        <f t="shared" ref="H46:H51" si="17">F46+G46</f>
        <v>0</v>
      </c>
      <c r="I46" s="2"/>
      <c r="J46" s="110"/>
    </row>
    <row r="47" spans="1:10" ht="21" customHeight="1">
      <c r="A47" s="98"/>
      <c r="B47" s="85"/>
      <c r="C47" s="87"/>
      <c r="D47" s="88"/>
      <c r="E47" s="87"/>
      <c r="F47" s="36">
        <v>0</v>
      </c>
      <c r="G47" s="36">
        <v>0</v>
      </c>
      <c r="H47" s="36">
        <f t="shared" si="17"/>
        <v>0</v>
      </c>
      <c r="I47" s="2"/>
      <c r="J47" s="110"/>
    </row>
    <row r="48" spans="1:10" ht="21" customHeight="1">
      <c r="A48" s="98"/>
      <c r="B48" s="85"/>
      <c r="C48" s="87"/>
      <c r="D48" s="88"/>
      <c r="E48" s="87"/>
      <c r="F48" s="36">
        <v>0</v>
      </c>
      <c r="G48" s="36">
        <v>0</v>
      </c>
      <c r="H48" s="36">
        <f t="shared" si="17"/>
        <v>0</v>
      </c>
      <c r="I48" s="2"/>
      <c r="J48" s="110"/>
    </row>
    <row r="49" spans="1:10" ht="21" customHeight="1">
      <c r="A49" s="98"/>
      <c r="B49" s="85"/>
      <c r="C49" s="87"/>
      <c r="D49" s="88"/>
      <c r="E49" s="87"/>
      <c r="F49" s="36">
        <v>0</v>
      </c>
      <c r="G49" s="36">
        <v>0</v>
      </c>
      <c r="H49" s="36">
        <f t="shared" si="17"/>
        <v>0</v>
      </c>
      <c r="I49" s="2"/>
      <c r="J49" s="110"/>
    </row>
    <row r="50" spans="1:10" ht="21" customHeight="1">
      <c r="A50" s="98"/>
      <c r="B50" s="85"/>
      <c r="C50" s="87"/>
      <c r="D50" s="88"/>
      <c r="E50" s="87"/>
      <c r="F50" s="36">
        <v>0</v>
      </c>
      <c r="G50" s="36">
        <v>0</v>
      </c>
      <c r="H50" s="36">
        <f t="shared" si="17"/>
        <v>0</v>
      </c>
      <c r="I50" s="2"/>
      <c r="J50" s="110"/>
    </row>
    <row r="51" spans="1:10" ht="21" customHeight="1">
      <c r="A51" s="92"/>
      <c r="B51" s="85"/>
      <c r="C51" s="87"/>
      <c r="D51" s="88"/>
      <c r="E51" s="87"/>
      <c r="F51" s="36">
        <v>0</v>
      </c>
      <c r="G51" s="36">
        <v>0</v>
      </c>
      <c r="H51" s="36">
        <f t="shared" si="17"/>
        <v>0</v>
      </c>
      <c r="I51" s="2"/>
      <c r="J51" s="110"/>
    </row>
    <row r="52" spans="1:10" s="31" customFormat="1" ht="21" customHeight="1">
      <c r="A52" s="34"/>
      <c r="B52" s="30" t="s">
        <v>62</v>
      </c>
      <c r="C52" s="37">
        <f>SUM(C45)</f>
        <v>1000</v>
      </c>
      <c r="D52" s="37">
        <f t="shared" ref="D52" si="18">SUM(D45)</f>
        <v>6</v>
      </c>
      <c r="E52" s="37">
        <f>E45</f>
        <v>6000</v>
      </c>
      <c r="F52" s="37">
        <f>SUM(F45:F51)</f>
        <v>0</v>
      </c>
      <c r="G52" s="37">
        <f t="shared" ref="G52:H52" si="19">SUM(G45:G51)</f>
        <v>0</v>
      </c>
      <c r="H52" s="37">
        <f t="shared" si="19"/>
        <v>0</v>
      </c>
      <c r="I52" s="35"/>
      <c r="J52" s="111"/>
    </row>
    <row r="53" spans="1:10" ht="21" customHeight="1">
      <c r="A53" s="34"/>
      <c r="B53" s="30" t="s">
        <v>63</v>
      </c>
      <c r="C53" s="37">
        <f>SUM(C52,C44,C40,C37,C32,C27,C24,C21,C16,C13)</f>
        <v>15000</v>
      </c>
      <c r="D53" s="37">
        <f t="shared" ref="D53:H53" si="20">SUM(D52,D44,D40,D37,D32,D27,D24,D21,D16,D13)</f>
        <v>7</v>
      </c>
      <c r="E53" s="37">
        <f t="shared" si="20"/>
        <v>20000</v>
      </c>
      <c r="F53" s="37">
        <f t="shared" si="20"/>
        <v>0</v>
      </c>
      <c r="G53" s="37">
        <f t="shared" si="20"/>
        <v>0</v>
      </c>
      <c r="H53" s="37">
        <f t="shared" si="20"/>
        <v>0</v>
      </c>
      <c r="I53" s="35"/>
      <c r="J53" s="39"/>
    </row>
    <row r="57" spans="1:10" ht="21" customHeight="1">
      <c r="A57" s="95" t="s">
        <v>11</v>
      </c>
      <c r="B57" s="96"/>
      <c r="C57" s="93" t="s">
        <v>12</v>
      </c>
      <c r="D57" s="93"/>
      <c r="E57" s="93" t="s">
        <v>16</v>
      </c>
      <c r="F57" s="93"/>
      <c r="G57" s="93" t="s">
        <v>17</v>
      </c>
      <c r="H57" s="93"/>
      <c r="I57" s="32" t="s">
        <v>13</v>
      </c>
    </row>
    <row r="58" spans="1:10" ht="21" customHeight="1">
      <c r="A58" s="97">
        <f>E53</f>
        <v>20000</v>
      </c>
      <c r="B58" s="94"/>
      <c r="C58" s="94">
        <f>H53</f>
        <v>0</v>
      </c>
      <c r="D58" s="94"/>
      <c r="E58" s="94">
        <f>F53</f>
        <v>0</v>
      </c>
      <c r="F58" s="94"/>
      <c r="G58" s="94">
        <f>G53</f>
        <v>0</v>
      </c>
      <c r="H58" s="94"/>
      <c r="I58" s="33">
        <f>A58-C58</f>
        <v>20000</v>
      </c>
    </row>
    <row r="60" spans="1:10" ht="21" customHeight="1">
      <c r="A60" s="40" t="s">
        <v>74</v>
      </c>
      <c r="B60" s="41"/>
      <c r="C60" s="42" t="s">
        <v>75</v>
      </c>
      <c r="D60" s="40"/>
      <c r="E60" s="40" t="s">
        <v>76</v>
      </c>
      <c r="F60" s="40"/>
      <c r="G60" s="40" t="s">
        <v>77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2017-11-07T06:55:31Z</cp:lastPrinted>
  <dcterms:created xsi:type="dcterms:W3CDTF">2014-04-15T08:52:03Z</dcterms:created>
  <dcterms:modified xsi:type="dcterms:W3CDTF">2017-11-24T07:28:39Z</dcterms:modified>
</cp:coreProperties>
</file>