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7年11月30日-12月31日 美信美达年底城市会\"/>
    </mc:Choice>
  </mc:AlternateContent>
  <bookViews>
    <workbookView xWindow="0" yWindow="0" windowWidth="20385" windowHeight="795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G21" i="2" l="1"/>
  <c r="I18" i="2"/>
  <c r="H18" i="2"/>
  <c r="B21" i="2"/>
  <c r="K21" i="2"/>
  <c r="G18" i="2"/>
  <c r="G52" i="3"/>
  <c r="F52" i="3"/>
  <c r="E52" i="3"/>
  <c r="D52" i="3"/>
  <c r="D53" i="3"/>
  <c r="C52" i="3"/>
  <c r="H51" i="3"/>
  <c r="H50" i="3"/>
  <c r="H49" i="3"/>
  <c r="H48" i="3"/>
  <c r="H47" i="3"/>
  <c r="H46" i="3"/>
  <c r="H45" i="3"/>
  <c r="H52" i="3"/>
  <c r="E45" i="3"/>
  <c r="G44" i="3"/>
  <c r="G53" i="3"/>
  <c r="G58" i="3"/>
  <c r="F44" i="3"/>
  <c r="F53" i="3"/>
  <c r="E58" i="3"/>
  <c r="D44" i="3"/>
  <c r="C44" i="3"/>
  <c r="C53" i="3"/>
  <c r="H43" i="3"/>
  <c r="H42" i="3"/>
  <c r="H41" i="3"/>
  <c r="H44" i="3"/>
  <c r="E41" i="3"/>
  <c r="E44" i="3"/>
  <c r="H40" i="3"/>
  <c r="G40" i="3"/>
  <c r="F40" i="3"/>
  <c r="D40" i="3"/>
  <c r="C40" i="3"/>
  <c r="H39" i="3"/>
  <c r="H38" i="3"/>
  <c r="E38" i="3"/>
  <c r="E40" i="3"/>
  <c r="G37" i="3"/>
  <c r="F37" i="3"/>
  <c r="E37" i="3"/>
  <c r="D37" i="3"/>
  <c r="C37" i="3"/>
  <c r="H36" i="3"/>
  <c r="H35" i="3"/>
  <c r="H34" i="3"/>
  <c r="H37" i="3"/>
  <c r="H33" i="3"/>
  <c r="E33" i="3"/>
  <c r="G32" i="3"/>
  <c r="F32" i="3"/>
  <c r="E32" i="3"/>
  <c r="D32" i="3"/>
  <c r="C32" i="3"/>
  <c r="H31" i="3"/>
  <c r="H30" i="3"/>
  <c r="H29" i="3"/>
  <c r="H32" i="3"/>
  <c r="H28" i="3"/>
  <c r="E28" i="3"/>
  <c r="H27" i="3"/>
  <c r="G27" i="3"/>
  <c r="F27" i="3"/>
  <c r="D27" i="3"/>
  <c r="C27" i="3"/>
  <c r="H26" i="3"/>
  <c r="H25" i="3"/>
  <c r="E25" i="3"/>
  <c r="E27" i="3"/>
  <c r="H24" i="3"/>
  <c r="G24" i="3"/>
  <c r="F24" i="3"/>
  <c r="D24" i="3"/>
  <c r="C24" i="3"/>
  <c r="H23" i="3"/>
  <c r="H22" i="3"/>
  <c r="E22" i="3"/>
  <c r="E24" i="3"/>
  <c r="G21" i="3"/>
  <c r="F21" i="3"/>
  <c r="E21" i="3"/>
  <c r="D21" i="3"/>
  <c r="C21" i="3"/>
  <c r="H20" i="3"/>
  <c r="H19" i="3"/>
  <c r="H18" i="3"/>
  <c r="H21" i="3"/>
  <c r="H17" i="3"/>
  <c r="E17" i="3"/>
  <c r="H16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<sst xmlns="http://schemas.openxmlformats.org/spreadsheetml/2006/main" count="92" uniqueCount="85">
  <si>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</si>
  <si>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</si>
  <si>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</si>
  <si>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</si>
  <si>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</si>
  <si>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</si>
  <si>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</si>
  <si>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</si>
  <si>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</si>
  <si>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</si>
  <si>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</si>
  <si>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</si>
  <si>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</si>
  <si>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</si>
  <si>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</si>
  <si>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</si>
  <si>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</si>
  <si>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</si>
  <si>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</si>
  <si>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</si>
  <si>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</si>
  <si>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</si>
  <si>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</si>
  <si>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</si>
  <si>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</si>
  <si>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</si>
  <si>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</si>
  <si>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</si>
  <si>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</si>
  <si>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</si>
  <si>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</si>
  <si>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</si>
  <si>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</si>
  <si>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</si>
  <si>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</si>
  <si>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</si>
  <si>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</si>
  <si>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</si>
  <si>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</si>
  <si>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</si>
  <si>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</si>
  <si>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</si>
  <si>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</si>
  <si>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</si>
  <si>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</si>
  <si>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</si>
  <si>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</si>
  <si>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</si>
  <si>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</si>
  <si>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</si>
  <si>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</si>
  <si>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</si>
  <si>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</si>
  <si>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</si>
  <si>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</si>
  <si>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</si>
  <si>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</si>
  <si>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</si>
  <si>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2A</t>
  </si>
  <si>
    <t>发生日期:</t>
  </si>
  <si>
    <t>12月19日 12月26日</t>
  </si>
  <si>
    <t>报销日期:</t>
  </si>
  <si>
    <t>团号:</t>
  </si>
  <si>
    <t>HMJA-180101-MXM296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</si>
  <si>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</si>
  <si>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</si>
  <si>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</si>
  <si>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</si>
  <si>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</si>
  <si>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</si>
  <si>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</si>
  <si>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</si>
  <si>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</si>
  <si>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</si>
  <si>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</si>
  <si>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</si>
  <si>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</si>
  <si>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</si>
  <si>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</si>
  <si>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</si>
  <si>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</si>
  <si>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李宇轩：190.88
耿吴茜：221.28</t>
    <phoneticPr fontId="12" type="noConversion"/>
  </si>
  <si>
    <t>团号：HMJA-180101-MXM296</t>
    <phoneticPr fontId="12" type="noConversion"/>
  </si>
  <si>
    <t>会议日期：12月14日 12月29日</t>
    <phoneticPr fontId="12" type="noConversion"/>
  </si>
  <si>
    <t>报销餐费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</si>
</sst>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="85" zoomScaleNormal="85" workbookViewId="0">
      <selection activeCell="I46" sqref="I4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15">
      <c r="H4" s="56" t="s">
        <v>82</v>
      </c>
      <c r="I4" s="56"/>
      <c r="J4" s="56" t="s">
        <v>83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/>
    </row>
    <row r="9" spans="1:12" ht="21" customHeight="1" x14ac:dyDescent="0.15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6">
        <v>2</v>
      </c>
      <c r="B14" s="80" t="s">
        <v>15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16</v>
      </c>
    </row>
    <row r="15" spans="1:12" ht="21" customHeight="1" x14ac:dyDescent="0.15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2">
        <v>3</v>
      </c>
      <c r="B17" s="68" t="s">
        <v>18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19</v>
      </c>
    </row>
    <row r="18" spans="1:10" ht="21" customHeight="1" x14ac:dyDescent="0.15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2">
        <v>4</v>
      </c>
      <c r="B22" s="68" t="s">
        <v>21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22</v>
      </c>
    </row>
    <row r="23" spans="1:10" ht="21" customHeight="1" x14ac:dyDescent="0.15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6">
        <v>5</v>
      </c>
      <c r="B25" s="80" t="s">
        <v>24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25</v>
      </c>
    </row>
    <row r="26" spans="1:10" ht="21" customHeight="1" x14ac:dyDescent="0.15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2">
        <v>6</v>
      </c>
      <c r="B28" s="68" t="s">
        <v>27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28</v>
      </c>
    </row>
    <row r="29" spans="1:10" ht="21" customHeight="1" x14ac:dyDescent="0.15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2">
        <v>7</v>
      </c>
      <c r="B33" s="68" t="s">
        <v>30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2">
        <v>8</v>
      </c>
      <c r="B38" s="68" t="s">
        <v>32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33</v>
      </c>
    </row>
    <row r="39" spans="1:10" ht="21" customHeight="1" x14ac:dyDescent="0.15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2">
        <v>9</v>
      </c>
      <c r="B41" s="68" t="s">
        <v>35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36</v>
      </c>
    </row>
    <row r="42" spans="1:10" ht="21" customHeight="1" x14ac:dyDescent="0.15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6">
        <v>10</v>
      </c>
      <c r="B45" s="68" t="s">
        <v>38</v>
      </c>
      <c r="C45" s="62">
        <v>0</v>
      </c>
      <c r="D45" s="65"/>
      <c r="E45" s="62">
        <f t="shared" si="2"/>
        <v>0</v>
      </c>
      <c r="F45" s="37">
        <v>1172.8</v>
      </c>
      <c r="G45" s="37">
        <v>0</v>
      </c>
      <c r="H45" s="37">
        <f t="shared" si="0"/>
        <v>1172.8</v>
      </c>
      <c r="I45" s="107" t="s">
        <v>84</v>
      </c>
      <c r="J45" s="53"/>
    </row>
    <row r="46" spans="1:10" ht="21" customHeight="1" x14ac:dyDescent="0.15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15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1172.8</v>
      </c>
      <c r="G52" s="40">
        <f t="shared" ref="G52:H52" si="21">SUM(G45:G51)</f>
        <v>0</v>
      </c>
      <c r="H52" s="40">
        <f t="shared" si="21"/>
        <v>1172.8</v>
      </c>
      <c r="I52" s="46"/>
      <c r="J52" s="55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1172.8</v>
      </c>
      <c r="G53" s="40">
        <f t="shared" si="22"/>
        <v>0</v>
      </c>
      <c r="H53" s="40">
        <f t="shared" si="22"/>
        <v>1172.8</v>
      </c>
      <c r="I53" s="46"/>
      <c r="J53" s="47"/>
    </row>
    <row r="57" spans="1:10" ht="21" customHeight="1" x14ac:dyDescent="0.15">
      <c r="A57" s="77" t="s">
        <v>41</v>
      </c>
      <c r="B57" s="78"/>
      <c r="C57" s="79" t="s">
        <v>42</v>
      </c>
      <c r="D57" s="79"/>
      <c r="E57" s="79" t="s">
        <v>43</v>
      </c>
      <c r="F57" s="79"/>
      <c r="G57" s="79" t="s">
        <v>44</v>
      </c>
      <c r="H57" s="79"/>
      <c r="I57" s="48" t="s">
        <v>45</v>
      </c>
    </row>
    <row r="58" spans="1:10" ht="21" customHeight="1" x14ac:dyDescent="0.15">
      <c r="A58" s="69">
        <f>E53</f>
        <v>0</v>
      </c>
      <c r="B58" s="70"/>
      <c r="C58" s="70">
        <f>H53</f>
        <v>1172.8</v>
      </c>
      <c r="D58" s="70"/>
      <c r="E58" s="70">
        <f>F53</f>
        <v>1172.8</v>
      </c>
      <c r="F58" s="70"/>
      <c r="G58" s="70">
        <f>G53</f>
        <v>0</v>
      </c>
      <c r="H58" s="70"/>
      <c r="I58" s="49">
        <f>A58-C58</f>
        <v>-1172.8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6" workbookViewId="0">
      <selection activeCell="I15" sqref="I15:J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50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6" t="s">
        <v>52</v>
      </c>
      <c r="G5" s="96"/>
      <c r="H5" s="5" t="s">
        <v>53</v>
      </c>
      <c r="I5" s="4"/>
      <c r="J5" s="96" t="s">
        <v>54</v>
      </c>
      <c r="K5" s="97"/>
    </row>
    <row r="6" spans="2:11" ht="20.100000000000001" customHeight="1" x14ac:dyDescent="0.15">
      <c r="B6" s="6"/>
      <c r="C6" s="7"/>
      <c r="D6" s="8" t="s">
        <v>55</v>
      </c>
      <c r="E6" s="8"/>
      <c r="F6" s="98" t="s">
        <v>56</v>
      </c>
      <c r="G6" s="98"/>
      <c r="H6" s="8" t="s">
        <v>57</v>
      </c>
      <c r="I6" s="7"/>
      <c r="J6" s="98" t="s">
        <v>58</v>
      </c>
      <c r="K6" s="99"/>
    </row>
    <row r="7" spans="2:11" ht="20.100000000000001" customHeight="1" x14ac:dyDescent="0.15">
      <c r="B7" s="6"/>
      <c r="C7" s="7"/>
      <c r="D7" s="8" t="s">
        <v>59</v>
      </c>
      <c r="E7" s="8"/>
      <c r="F7" s="98" t="s">
        <v>60</v>
      </c>
      <c r="G7" s="98"/>
      <c r="H7" s="8" t="s">
        <v>61</v>
      </c>
      <c r="I7" s="22"/>
      <c r="J7" s="104">
        <v>43108</v>
      </c>
      <c r="K7" s="99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93" t="s">
        <v>63</v>
      </c>
      <c r="K8" s="9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5" t="s">
        <v>1</v>
      </c>
      <c r="C10" s="106"/>
      <c r="D10" s="14" t="s">
        <v>64</v>
      </c>
      <c r="E10" s="82" t="s">
        <v>65</v>
      </c>
      <c r="F10" s="84"/>
      <c r="G10" s="16" t="s">
        <v>66</v>
      </c>
      <c r="H10" s="15" t="s">
        <v>67</v>
      </c>
      <c r="I10" s="82" t="s">
        <v>68</v>
      </c>
      <c r="J10" s="84"/>
      <c r="K10" s="16" t="s">
        <v>69</v>
      </c>
    </row>
    <row r="11" spans="2:11" ht="20.100000000000001" customHeight="1" x14ac:dyDescent="0.15">
      <c r="B11" s="102">
        <v>1</v>
      </c>
      <c r="C11" s="103"/>
      <c r="D11" s="87" t="s">
        <v>70</v>
      </c>
      <c r="E11" s="102" t="s">
        <v>71</v>
      </c>
      <c r="F11" s="103"/>
      <c r="G11" s="17">
        <v>0</v>
      </c>
      <c r="H11" s="17"/>
      <c r="I11" s="91"/>
      <c r="J11" s="92"/>
      <c r="K11" s="24" t="s">
        <v>72</v>
      </c>
    </row>
    <row r="12" spans="2:11" ht="28.5" x14ac:dyDescent="0.15">
      <c r="B12" s="102">
        <v>2</v>
      </c>
      <c r="C12" s="103"/>
      <c r="D12" s="88"/>
      <c r="E12" s="90" t="s">
        <v>73</v>
      </c>
      <c r="F12" s="90"/>
      <c r="G12" s="17">
        <v>412.16</v>
      </c>
      <c r="H12" s="17">
        <v>412.16</v>
      </c>
      <c r="I12" s="91"/>
      <c r="J12" s="92"/>
      <c r="K12" s="25" t="s">
        <v>81</v>
      </c>
    </row>
    <row r="13" spans="2:11" ht="20.100000000000001" customHeight="1" x14ac:dyDescent="0.15">
      <c r="B13" s="102">
        <v>3</v>
      </c>
      <c r="C13" s="103"/>
      <c r="D13" s="88"/>
      <c r="E13" s="102" t="s">
        <v>74</v>
      </c>
      <c r="F13" s="103"/>
      <c r="G13" s="17">
        <v>0</v>
      </c>
      <c r="H13" s="17"/>
      <c r="I13" s="91"/>
      <c r="J13" s="92"/>
      <c r="K13" s="24" t="s">
        <v>72</v>
      </c>
    </row>
    <row r="14" spans="2:11" ht="20.100000000000001" customHeight="1" x14ac:dyDescent="0.15">
      <c r="B14" s="102">
        <v>4</v>
      </c>
      <c r="C14" s="103"/>
      <c r="D14" s="88"/>
      <c r="E14" s="102" t="s">
        <v>75</v>
      </c>
      <c r="F14" s="103"/>
      <c r="G14" s="17">
        <v>104.8</v>
      </c>
      <c r="H14" s="17">
        <v>104.8</v>
      </c>
      <c r="I14" s="91"/>
      <c r="J14" s="92"/>
      <c r="K14" s="24" t="s">
        <v>76</v>
      </c>
    </row>
    <row r="15" spans="2:11" ht="20.100000000000001" customHeight="1" x14ac:dyDescent="0.15">
      <c r="B15" s="102">
        <v>5</v>
      </c>
      <c r="C15" s="103"/>
      <c r="D15" s="87" t="s">
        <v>38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 x14ac:dyDescent="0.15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 x14ac:dyDescent="0.15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 x14ac:dyDescent="0.15">
      <c r="B18" s="82" t="s">
        <v>40</v>
      </c>
      <c r="C18" s="83"/>
      <c r="D18" s="83"/>
      <c r="E18" s="83"/>
      <c r="F18" s="84"/>
      <c r="G18" s="18">
        <f>SUM(G11:G17)</f>
        <v>516.96</v>
      </c>
      <c r="H18" s="18">
        <f>SUM(H11:H17)</f>
        <v>516.96</v>
      </c>
      <c r="I18" s="85">
        <f>SUM(I11:J17)</f>
        <v>0</v>
      </c>
      <c r="J18" s="86"/>
      <c r="K18" s="26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7"/>
      <c r="K19" s="13"/>
    </row>
    <row r="20" spans="1:11" ht="20.100000000000001" customHeight="1" x14ac:dyDescent="0.15">
      <c r="B20" s="100" t="s">
        <v>67</v>
      </c>
      <c r="C20" s="100"/>
      <c r="D20" s="100"/>
      <c r="E20" s="100"/>
      <c r="F20" s="100"/>
      <c r="G20" s="100" t="s">
        <v>77</v>
      </c>
      <c r="H20" s="100"/>
      <c r="I20" s="100"/>
      <c r="J20" s="100"/>
      <c r="K20" s="16" t="s">
        <v>78</v>
      </c>
    </row>
    <row r="21" spans="1:11" ht="20.100000000000001" customHeight="1" x14ac:dyDescent="0.15">
      <c r="B21" s="101">
        <f>H18</f>
        <v>516.96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8">
        <f>SUM(B21:J21)</f>
        <v>516.96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79</v>
      </c>
      <c r="C23" s="13"/>
      <c r="D23" s="13"/>
      <c r="E23" s="13"/>
      <c r="F23" s="13" t="s">
        <v>47</v>
      </c>
      <c r="G23" s="13" t="s">
        <v>80</v>
      </c>
      <c r="H23" s="13"/>
      <c r="I23" s="13"/>
      <c r="J23" s="13" t="s">
        <v>49</v>
      </c>
      <c r="K23" s="13"/>
    </row>
    <row r="26" spans="1:11" ht="18.75" x14ac:dyDescent="0.1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/>
      <c r="E28" s="5"/>
      <c r="F28" s="96"/>
      <c r="G28" s="96"/>
      <c r="H28" s="5"/>
      <c r="I28" s="4"/>
      <c r="J28" s="96"/>
      <c r="K28" s="97"/>
    </row>
    <row r="29" spans="1:11" ht="20.100000000000001" customHeight="1" x14ac:dyDescent="0.15">
      <c r="B29" s="6"/>
      <c r="C29" s="7"/>
      <c r="D29" s="8"/>
      <c r="E29" s="8"/>
      <c r="F29" s="98"/>
      <c r="G29" s="98"/>
      <c r="H29" s="8"/>
      <c r="I29" s="7"/>
      <c r="J29" s="98"/>
      <c r="K29" s="99"/>
    </row>
    <row r="30" spans="1:11" ht="20.100000000000001" customHeight="1" x14ac:dyDescent="0.15">
      <c r="B30" s="6"/>
      <c r="C30" s="7"/>
      <c r="D30" s="8"/>
      <c r="E30" s="8"/>
      <c r="F30" s="98"/>
      <c r="G30" s="98"/>
      <c r="H30" s="8"/>
      <c r="I30" s="22"/>
      <c r="J30" s="98"/>
      <c r="K30" s="99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/>
      <c r="I31" s="23"/>
      <c r="J31" s="93"/>
      <c r="K31" s="94"/>
    </row>
    <row r="32" spans="1:11" ht="20.100000000000001" customHeight="1" x14ac:dyDescent="0.15"/>
    <row r="33" spans="2:11" ht="20.100000000000001" customHeight="1" x14ac:dyDescent="0.15">
      <c r="B33" s="90"/>
      <c r="C33" s="90"/>
      <c r="D33" s="19"/>
      <c r="E33" s="90"/>
      <c r="F33" s="90"/>
      <c r="G33" s="17"/>
      <c r="H33" s="17"/>
      <c r="I33" s="95"/>
      <c r="J33" s="95"/>
      <c r="K33" s="29"/>
    </row>
    <row r="34" spans="2:11" ht="20.100000000000001" customHeight="1" x14ac:dyDescent="0.15">
      <c r="B34" s="90"/>
      <c r="C34" s="90"/>
      <c r="D34" s="20"/>
      <c r="E34" s="90"/>
      <c r="F34" s="90"/>
      <c r="G34" s="17"/>
      <c r="H34" s="17"/>
      <c r="I34" s="91"/>
      <c r="J34" s="92"/>
      <c r="K34" s="25"/>
    </row>
    <row r="35" spans="2:11" ht="20.100000000000001" customHeight="1" x14ac:dyDescent="0.15">
      <c r="B35" s="90"/>
      <c r="C35" s="90"/>
      <c r="D35" s="20"/>
      <c r="E35" s="90"/>
      <c r="F35" s="90"/>
      <c r="G35" s="17"/>
      <c r="H35" s="17"/>
      <c r="I35" s="91"/>
      <c r="J35" s="92"/>
      <c r="K35" s="25"/>
    </row>
    <row r="36" spans="2:11" ht="20.100000000000001" customHeight="1" x14ac:dyDescent="0.15">
      <c r="B36" s="90"/>
      <c r="C36" s="90"/>
      <c r="D36" s="20"/>
      <c r="E36" s="90"/>
      <c r="F36" s="90"/>
      <c r="G36" s="17"/>
      <c r="H36" s="17"/>
      <c r="I36" s="91"/>
      <c r="J36" s="92"/>
      <c r="K36" s="25"/>
    </row>
    <row r="37" spans="2:11" ht="20.100000000000001" customHeight="1" x14ac:dyDescent="0.15">
      <c r="B37" s="82"/>
      <c r="C37" s="83"/>
      <c r="D37" s="83"/>
      <c r="E37" s="83"/>
      <c r="F37" s="84"/>
      <c r="G37" s="18"/>
      <c r="H37" s="18"/>
      <c r="I37" s="85"/>
      <c r="J37" s="86"/>
      <c r="K37" s="26"/>
    </row>
    <row r="38" spans="2:11" ht="20.100000000000001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2018-02-22T02:27:26Z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