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<sst xmlns="http://schemas.openxmlformats.org/spreadsheetml/2006/main" count="60" uniqueCount="41">
  <si>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【员工差旅报销单】</t>
  </si>
  <si>
    <t>姓名:</t>
  </si>
  <si>
    <t>李思甜</t>
  </si>
  <si>
    <t>职位:</t>
  </si>
  <si>
    <t>助理</t>
  </si>
  <si>
    <t>发生地:</t>
  </si>
  <si>
    <t>三亚</t>
  </si>
  <si>
    <t>部门:</t>
  </si>
  <si>
    <t>会奖业务6部</t>
  </si>
  <si>
    <t>发生日期:</t>
  </si>
  <si>
    <t>2023.11.27-2023.12.01</t>
  </si>
  <si>
    <t>报销日期:</t>
  </si>
  <si>
    <t>2023.12.05</t>
  </si>
  <si>
    <t>团号:</t>
  </si>
  <si>
    <t>HMEA-231127-ZJT854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</si>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</sst>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topLeftCell="A4" workbookViewId="0">
      <selection activeCell="N13" sqref="N13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>
        <v>0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0</v>
      </c>
      <c r="H12" s="26">
        <v>0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25</v>
      </c>
      <c r="F13" s="23"/>
      <c r="G13" s="26">
        <f>H13+I13</f>
        <v>2448</v>
      </c>
      <c r="H13" s="26">
        <v>2448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26</v>
      </c>
      <c r="F14" s="25"/>
      <c r="G14" s="26">
        <f>H14+I14</f>
        <v>260.6</v>
      </c>
      <c r="H14" s="26">
        <v>84</v>
      </c>
      <c r="I14" s="39">
        <v>176.6</v>
      </c>
      <c r="J14" s="40"/>
      <c r="K14" s="41"/>
    </row>
    <row r="15" ht="20.1" customHeight="1" spans="2:11">
      <c r="B15" s="22">
        <v>6</v>
      </c>
      <c r="C15" s="23"/>
      <c r="D15" s="24" t="s">
        <v>27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28</v>
      </c>
      <c r="C17" s="28"/>
      <c r="D17" s="28"/>
      <c r="E17" s="28"/>
      <c r="F17" s="20"/>
      <c r="G17" s="29">
        <f>SUM(G11:G16)</f>
        <v>2708.6</v>
      </c>
      <c r="H17" s="29">
        <f>SUM(H11:H16)</f>
        <v>2532</v>
      </c>
      <c r="I17" s="43">
        <f>SUM(I11:J16)</f>
        <v>176.6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29</v>
      </c>
      <c r="H19" s="21"/>
      <c r="I19" s="21"/>
      <c r="J19" s="21"/>
      <c r="K19" s="21" t="s">
        <v>30</v>
      </c>
    </row>
    <row r="20" ht="20.1" customHeight="1" spans="2:11">
      <c r="B20" s="30">
        <f>H17</f>
        <v>2532</v>
      </c>
      <c r="C20" s="30"/>
      <c r="D20" s="30"/>
      <c r="E20" s="30"/>
      <c r="F20" s="30"/>
      <c r="G20" s="30">
        <f>I17</f>
        <v>176.6</v>
      </c>
      <c r="H20" s="30"/>
      <c r="I20" s="30"/>
      <c r="J20" s="30"/>
      <c r="K20" s="47">
        <f>SUM(B20:J20)</f>
        <v>2708.6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31</v>
      </c>
      <c r="C22" s="16"/>
      <c r="D22" s="16"/>
      <c r="E22" s="16"/>
      <c r="F22" s="16" t="s">
        <v>32</v>
      </c>
      <c r="G22" s="16" t="s">
        <v>33</v>
      </c>
      <c r="H22" s="16"/>
      <c r="I22" s="16"/>
      <c r="J22" s="16" t="s">
        <v>34</v>
      </c>
      <c r="K22" s="16"/>
    </row>
    <row r="23" ht="36" customHeight="1"/>
    <row r="24" ht="36" customHeight="1"/>
    <row r="25" ht="17.35" spans="1:11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三亚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2023.11.27-2023.12.01</v>
      </c>
      <c r="G29" s="11"/>
      <c r="H29" s="10" t="s">
        <v>11</v>
      </c>
      <c r="I29" s="35"/>
      <c r="J29" s="11" t="str">
        <f>J7</f>
        <v>2023.12.05</v>
      </c>
      <c r="K29" s="34"/>
      <c r="N29" t="s">
        <v>36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HMEA-231127-ZJT854</v>
      </c>
      <c r="K30" s="38"/>
    </row>
    <row r="31" ht="20.1" customHeight="1"/>
    <row r="32" ht="20.1" customHeight="1" spans="2:11">
      <c r="B32" s="25"/>
      <c r="C32" s="25"/>
      <c r="D32" s="31" t="s">
        <v>37</v>
      </c>
      <c r="E32" s="25" t="s">
        <v>38</v>
      </c>
      <c r="F32" s="25"/>
      <c r="G32" s="26" t="s">
        <v>39</v>
      </c>
      <c r="H32" s="26" t="s">
        <v>40</v>
      </c>
      <c r="I32" s="26" t="s">
        <v>28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10</v>
      </c>
      <c r="F33" s="25"/>
      <c r="G33" s="26">
        <v>100</v>
      </c>
      <c r="H33" s="26">
        <v>5</v>
      </c>
      <c r="I33" s="39">
        <f>G33*H33</f>
        <v>500</v>
      </c>
      <c r="J33" s="40"/>
      <c r="K33" s="49"/>
    </row>
    <row r="34" ht="20.1" customHeight="1" spans="2:11">
      <c r="B34" s="25">
        <v>2</v>
      </c>
      <c r="C34" s="25"/>
      <c r="D34" s="31"/>
      <c r="E34" s="25"/>
      <c r="F34" s="25"/>
      <c r="G34" s="26"/>
      <c r="H34" s="26"/>
      <c r="I34" s="39">
        <f>G34*H34</f>
        <v>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28</v>
      </c>
      <c r="C36" s="28"/>
      <c r="D36" s="28"/>
      <c r="E36" s="28"/>
      <c r="F36" s="20"/>
      <c r="G36" s="29"/>
      <c r="H36" s="29">
        <f>SUM(H18:H35)</f>
        <v>5</v>
      </c>
      <c r="I36" s="43">
        <f>SUM(I33:J35)</f>
        <v>500</v>
      </c>
      <c r="J36" s="44"/>
      <c r="K36" s="45"/>
    </row>
    <row r="37" ht="20.1" customHeight="1" spans="2:11">
      <c r="B37" s="16" t="s">
        <v>31</v>
      </c>
      <c r="C37" s="16"/>
      <c r="D37" s="16"/>
      <c r="E37" s="16"/>
      <c r="F37" s="16" t="s">
        <v>32</v>
      </c>
      <c r="G37" s="16" t="s">
        <v>33</v>
      </c>
      <c r="H37" s="16"/>
      <c r="I37" s="16"/>
      <c r="J37" s="16" t="s">
        <v>34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2023-12-05T08:08:09Z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2052-12.1.0.15990</vt:lpwstr>
  </property>
  <property fmtid="{D5CDD505-2E9C-101B-9397-08002B2CF9AE}" pid="4" name="commondata">
    <vt:lpwstr>eyJoZGlkIjoiOWMzYjcyYjRjZDRmYmUzZjJhMWUzYThhZDBhZTY1ZTMifQ==</vt:lpwstr>
  </property>
</Properties>
</file>