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J32" i="1" l="1"/>
  <c r="J31" i="1"/>
  <c r="J30" i="1"/>
  <c r="J29" i="1"/>
  <c r="J28" i="1"/>
  <c r="J27" i="1"/>
  <c r="J26" i="1"/>
  <c r="J23" i="1"/>
  <c r="J22" i="1"/>
  <c r="J21" i="1"/>
  <c r="J20" i="1"/>
  <c r="J17" i="1"/>
  <c r="J16" i="1"/>
  <c r="J15" i="1"/>
  <c r="J14" i="1"/>
  <c r="J11" i="1"/>
  <c r="J10" i="1"/>
  <c r="J8" i="1"/>
  <c r="J9" i="1" s="1"/>
  <c r="J7" i="1"/>
  <c r="F7" i="1" l="1"/>
  <c r="I7" i="1"/>
  <c r="F8" i="1"/>
  <c r="I8" i="1"/>
  <c r="F10" i="1"/>
  <c r="I10" i="1"/>
  <c r="F11" i="1"/>
  <c r="I11" i="1"/>
  <c r="F12" i="1"/>
  <c r="I12" i="1" s="1"/>
  <c r="F14" i="1"/>
  <c r="I14" i="1"/>
  <c r="F15" i="1"/>
  <c r="I15" i="1"/>
  <c r="F16" i="1"/>
  <c r="I16" i="1"/>
  <c r="F17" i="1"/>
  <c r="I17" i="1"/>
  <c r="F20" i="1"/>
  <c r="I20" i="1"/>
  <c r="F21" i="1"/>
  <c r="I21" i="1"/>
  <c r="F22" i="1"/>
  <c r="I22" i="1"/>
  <c r="F23" i="1"/>
  <c r="I23" i="1"/>
  <c r="F26" i="1"/>
  <c r="I26" i="1"/>
  <c r="F27" i="1"/>
  <c r="I27" i="1"/>
  <c r="F28" i="1"/>
  <c r="I28" i="1"/>
  <c r="F29" i="1"/>
  <c r="I29" i="1"/>
  <c r="F30" i="1"/>
  <c r="I30" i="1"/>
  <c r="F31" i="1"/>
  <c r="I31" i="1"/>
  <c r="J12" i="1" l="1"/>
  <c r="J13" i="1" s="1"/>
  <c r="J18" i="1" s="1"/>
  <c r="J19" i="1" s="1"/>
  <c r="J24" i="1" s="1"/>
  <c r="J25" i="1" s="1"/>
  <c r="I32" i="1"/>
</calcChain>
</file>

<file path=xl/sharedStrings.xml><?xml version="1.0" encoding="utf-8"?>
<sst xmlns="http://schemas.openxmlformats.org/spreadsheetml/2006/main" count="96" uniqueCount="81">
  <si>
    <t>团队最终结算单</t>
  </si>
  <si>
    <t>第1版</t>
  </si>
  <si>
    <t>致:</t>
  </si>
  <si>
    <t>康辉会展北京</t>
  </si>
  <si>
    <t>部门:</t>
  </si>
  <si>
    <t>团队日期:</t>
  </si>
  <si>
    <t>8.1-8.4</t>
  </si>
  <si>
    <t>收件人:</t>
  </si>
  <si>
    <t>赵峰</t>
  </si>
  <si>
    <t>CCT MICE团号#:</t>
  </si>
  <si>
    <t>ECM0801CMSBJ-HKT</t>
  </si>
  <si>
    <t>项目名称:</t>
  </si>
  <si>
    <t>2017年8月普吉岛3晚4天</t>
  </si>
  <si>
    <t>团队人数:</t>
  </si>
  <si>
    <t>18+1</t>
  </si>
  <si>
    <t>酒店要求:</t>
  </si>
  <si>
    <t>Merlin Marriot 客户自订</t>
  </si>
  <si>
    <t>美元兑泰铢汇率</t>
  </si>
  <si>
    <t>日期</t>
    <phoneticPr fontId="5" type="noConversion"/>
  </si>
  <si>
    <t>时间</t>
    <phoneticPr fontId="5" type="noConversion"/>
  </si>
  <si>
    <t>行程</t>
    <phoneticPr fontId="5" type="noConversion"/>
  </si>
  <si>
    <t>报价单位</t>
  </si>
  <si>
    <t>美元</t>
  </si>
  <si>
    <t>泰铢成本</t>
  </si>
  <si>
    <t>数量</t>
  </si>
  <si>
    <t>美元小计</t>
  </si>
  <si>
    <t>第二天8.2</t>
  </si>
  <si>
    <t>餐后进行天梯步行及16站的丛林飞跃活动</t>
  </si>
  <si>
    <t>每人</t>
  </si>
  <si>
    <t>餐后观看著名的Arphrodiet 人妖表演</t>
  </si>
  <si>
    <t>第三天8.3</t>
  </si>
  <si>
    <t>乘快艇前往PP岛游览</t>
  </si>
  <si>
    <t>午餐-Natural酒店自助餐</t>
  </si>
  <si>
    <t>观看大型奇幻歌舞表演（单表演）</t>
  </si>
  <si>
    <t>第四天8.4</t>
  </si>
  <si>
    <t>丛林Safari乡村4合1活动，</t>
  </si>
  <si>
    <t>Safari小费</t>
  </si>
  <si>
    <t>每次</t>
  </si>
  <si>
    <t>Oriental Spa按摩</t>
  </si>
  <si>
    <t>按摩小费</t>
  </si>
  <si>
    <t>日期/交通工具</t>
  </si>
  <si>
    <t>33-40座旅游大巴</t>
  </si>
  <si>
    <t>按以上行程全程4天</t>
  </si>
  <si>
    <t>每车/全程</t>
  </si>
  <si>
    <t>面包车</t>
  </si>
  <si>
    <t>3号及4号2天</t>
  </si>
  <si>
    <t>全程</t>
  </si>
  <si>
    <t>小车</t>
  </si>
  <si>
    <t>1号晚机场至酒店</t>
  </si>
  <si>
    <t>TAXI 芭东-餐厅车费</t>
  </si>
  <si>
    <t>其他项目</t>
  </si>
  <si>
    <t>VIP快速通关</t>
  </si>
  <si>
    <t>每人/每次</t>
  </si>
  <si>
    <t>椰子</t>
  </si>
  <si>
    <t>榴莲</t>
  </si>
  <si>
    <t>导游出差费</t>
  </si>
  <si>
    <t>每导游/全程</t>
  </si>
  <si>
    <t>司机导游小费</t>
  </si>
  <si>
    <t>每客人/全程</t>
  </si>
  <si>
    <t>CCT 操作费</t>
  </si>
  <si>
    <t>美元团费总计</t>
  </si>
  <si>
    <t>暹罗商业银行 境外美金账户 (USD) OR (HKD)</t>
  </si>
  <si>
    <t xml:space="preserve">ACCOUNT NAME       </t>
  </si>
  <si>
    <t>C.C.T.  EXPRESS  CO.,LTD</t>
  </si>
  <si>
    <t xml:space="preserve">ADDRESS COMPANY   </t>
  </si>
  <si>
    <t>240/26 AYOTHAYA BLDG, FL 16C, RATCHADAPHISEK HUAYKWANG BKK 10320 THAILAND</t>
  </si>
  <si>
    <t xml:space="preserve">ACCOUNT NO           </t>
  </si>
  <si>
    <t>075 - 3 - 01189 - 7</t>
  </si>
  <si>
    <t xml:space="preserve">BANK </t>
  </si>
  <si>
    <t>SIAM COMMERCIAL BANK  PLC</t>
  </si>
  <si>
    <t xml:space="preserve">BRANCH </t>
  </si>
  <si>
    <t>RATCHADAPISEK 2</t>
  </si>
  <si>
    <t xml:space="preserve">STATEMENT ACC     </t>
  </si>
  <si>
    <t>CURRENT</t>
  </si>
  <si>
    <t xml:space="preserve">SWIFT CODE          </t>
  </si>
  <si>
    <t>SICOTHBK</t>
  </si>
  <si>
    <t xml:space="preserve">ADDRESS BANK       </t>
  </si>
  <si>
    <t xml:space="preserve">230 TOHSAPOL LAND 2 TOWER RATCHADAPHISEK HUAYKWANG BKK 10320 THAILAND </t>
  </si>
  <si>
    <t>制表人:莫宇坚</t>
  </si>
  <si>
    <r>
      <t xml:space="preserve">邮箱: </t>
    </r>
    <r>
      <rPr>
        <sz val="12"/>
        <rFont val="Calibri"/>
        <family val="2"/>
      </rPr>
      <t>cctmice1@cct-group.com</t>
    </r>
  </si>
  <si>
    <r>
      <rPr>
        <b/>
        <sz val="12"/>
        <rFont val="Calibri"/>
        <family val="2"/>
      </rPr>
      <t>手提电话:</t>
    </r>
    <r>
      <rPr>
        <sz val="12"/>
        <rFont val="Calibri"/>
        <family val="2"/>
      </rPr>
      <t xml:space="preserve"> +6680 816 8228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</si>
</sst>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_-[$฿-41E]* #,##0_-;\-[$฿-41E]* #,##0_-;_-[$฿-41E]* &quot;-&quot;_-;_-@_-"/>
    <numFmt numFmtId="177" formatCode="m&quot;月&quot;d&quot;日&quot;;@"/>
    <numFmt numFmtId="178" formatCode="&quot;$&quot;#,##0.00"/>
    <numFmt numFmtId="179" formatCode="[$฿-41E]#,##0"/>
    <numFmt numFmtId="180" formatCode="[$￥-804]#,##0;[Red][$￥-804]#,##0"/>
    <numFmt numFmtId="181" formatCode="[$-409]d\-mmm;@"/>
    <numFmt numFmtId="182" formatCode="h:mm;@"/>
    <numFmt numFmtId="183" formatCode="&quot;¥&quot;#,##0"/>
  </numFmts>
  <fonts count="11">
    <font>
      <sz val="11"/>
      <color theme="1"/>
      <name val="宋体"/>
      <family val="2"/>
      <scheme val="minor"/>
    </font>
    <font>
      <b/>
      <sz val="36"/>
      <name val="Calibri"/>
      <family val="2"/>
    </font>
    <font>
      <sz val="9"/>
      <name val="宋体"/>
      <family val="3"/>
      <charset val="134"/>
      <scheme val="minor"/>
    </font>
    <font>
      <sz val="12"/>
      <name val="Calibri"/>
      <family val="2"/>
    </font>
    <font>
      <b/>
      <sz val="12"/>
      <name val="Calibri"/>
      <family val="2"/>
    </font>
    <font>
      <sz val="9"/>
      <name val="宋体"/>
      <family val="3"/>
      <charset val="134"/>
    </font>
    <font>
      <b/>
      <sz val="14"/>
      <name val="汉鼎简楷体"/>
      <family val="3"/>
      <charset val="134"/>
    </font>
    <font>
      <sz val="11"/>
      <name val="宋体"/>
      <family val="2"/>
      <scheme val="minor"/>
    </font>
    <font>
      <b/>
      <sz val="14"/>
      <name val="宋体"/>
      <family val="2"/>
      <scheme val="minor"/>
    </font>
    <font>
      <sz val="14"/>
      <name val="宋体"/>
      <family val="2"/>
      <scheme val="minor"/>
    </font>
    <font>
      <sz val="12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4" fontId="3" fillId="2" borderId="1" xfId="0" applyNumberFormat="1" applyFont="1" applyFill="1" applyBorder="1" applyAlignment="1">
      <alignment horizontal="left"/>
    </xf>
    <xf numFmtId="0" fontId="4" fillId="2" borderId="1" xfId="0" applyNumberFormat="1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176" fontId="4" fillId="2" borderId="3" xfId="0" applyNumberFormat="1" applyFont="1" applyFill="1" applyBorder="1" applyAlignment="1" applyProtection="1">
      <alignment horizontal="center" vertical="center" readingOrder="1"/>
      <protection locked="0"/>
    </xf>
    <xf numFmtId="177" fontId="3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178" fontId="3" fillId="0" borderId="0" xfId="0" applyNumberFormat="1" applyFont="1" applyAlignment="1">
      <alignment horizontal="right" vertical="center"/>
    </xf>
    <xf numFmtId="179" fontId="3" fillId="0" borderId="4" xfId="0" applyNumberFormat="1" applyFont="1" applyBorder="1" applyAlignment="1">
      <alignment vertical="center"/>
    </xf>
    <xf numFmtId="178" fontId="3" fillId="0" borderId="0" xfId="0" applyNumberFormat="1" applyFont="1" applyAlignment="1">
      <alignment vertical="center"/>
    </xf>
    <xf numFmtId="177" fontId="3" fillId="0" borderId="0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78" fontId="4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180" fontId="3" fillId="0" borderId="6" xfId="0" applyNumberFormat="1" applyFont="1" applyFill="1" applyBorder="1" applyAlignment="1">
      <alignment horizontal="right" vertical="center" readingOrder="1"/>
    </xf>
    <xf numFmtId="178" fontId="3" fillId="0" borderId="0" xfId="0" applyNumberFormat="1" applyFont="1" applyFill="1" applyBorder="1" applyAlignment="1">
      <alignment horizontal="right" vertical="center" readingOrder="1"/>
    </xf>
    <xf numFmtId="181" fontId="4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 readingOrder="1"/>
    </xf>
    <xf numFmtId="180" fontId="3" fillId="0" borderId="0" xfId="0" applyNumberFormat="1" applyFont="1" applyFill="1" applyBorder="1" applyAlignment="1">
      <alignment horizontal="left" vertical="center" readingOrder="1"/>
    </xf>
    <xf numFmtId="180" fontId="3" fillId="0" borderId="0" xfId="0" applyNumberFormat="1" applyFont="1" applyFill="1" applyBorder="1" applyAlignment="1">
      <alignment horizontal="right" vertical="center" readingOrder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7" xfId="0" applyFont="1" applyBorder="1" applyAlignment="1">
      <alignment horizontal="right" vertical="center"/>
    </xf>
    <xf numFmtId="178" fontId="3" fillId="0" borderId="0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182" fontId="3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5" xfId="0" applyFont="1" applyBorder="1" applyAlignment="1">
      <alignment horizontal="right" vertical="center"/>
    </xf>
    <xf numFmtId="0" fontId="4" fillId="0" borderId="2" xfId="0" applyNumberFormat="1" applyFont="1" applyFill="1" applyBorder="1" applyAlignment="1">
      <alignment horizontal="left" vertical="center"/>
    </xf>
    <xf numFmtId="182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179" fontId="3" fillId="0" borderId="2" xfId="0" applyNumberFormat="1" applyFont="1" applyBorder="1" applyAlignment="1">
      <alignment vertical="center"/>
    </xf>
    <xf numFmtId="178" fontId="4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79" fontId="3" fillId="0" borderId="0" xfId="0" applyNumberFormat="1" applyFont="1" applyBorder="1" applyAlignment="1">
      <alignment vertical="center"/>
    </xf>
    <xf numFmtId="179" fontId="4" fillId="0" borderId="0" xfId="0" applyNumberFormat="1" applyFont="1" applyBorder="1" applyAlignment="1">
      <alignment vertical="center"/>
    </xf>
    <xf numFmtId="183" fontId="3" fillId="0" borderId="0" xfId="0" applyNumberFormat="1" applyFont="1" applyBorder="1" applyAlignment="1">
      <alignment vertical="center"/>
    </xf>
    <xf numFmtId="178" fontId="4" fillId="0" borderId="0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9" fontId="3" fillId="3" borderId="4" xfId="0" applyNumberFormat="1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179" fontId="10" fillId="0" borderId="4" xfId="0" applyNumberFormat="1" applyFont="1" applyBorder="1" applyAlignment="1">
      <alignment vertical="center"/>
    </xf>
    <xf numFmtId="179" fontId="10" fillId="3" borderId="4" xfId="0" applyNumberFormat="1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abSelected="1" topLeftCell="B19" workbookViewId="0">
      <selection activeCell="L37" sqref="L37"/>
    </sheetView>
  </sheetViews>
  <sheetFormatPr defaultColWidth="9.125" defaultRowHeight="18" customHeight="1"/>
  <cols>
    <col min="1" max="1" width="24.5" style="9" customWidth="1"/>
    <col min="2" max="2" width="18.625" style="2" customWidth="1"/>
    <col min="3" max="3" width="19.375" style="2" customWidth="1"/>
    <col min="4" max="4" width="24.5" style="2" customWidth="1"/>
    <col min="5" max="5" width="18.375" style="2" customWidth="1"/>
    <col min="6" max="6" width="10" style="2" customWidth="1"/>
    <col min="7" max="7" width="11" style="2" customWidth="1"/>
    <col min="8" max="8" width="9.125" style="2"/>
    <col min="9" max="9" width="14.5" style="2" customWidth="1"/>
    <col min="10" max="10" width="0" style="2" hidden="1" customWidth="1"/>
    <col min="11" max="256" width="9.125" style="2"/>
    <col min="257" max="257" width="24.5" style="2" customWidth="1"/>
    <col min="258" max="258" width="18.625" style="2" customWidth="1"/>
    <col min="259" max="259" width="19.375" style="2" customWidth="1"/>
    <col min="260" max="260" width="24.5" style="2" customWidth="1"/>
    <col min="261" max="261" width="18.375" style="2" customWidth="1"/>
    <col min="262" max="262" width="10" style="2" customWidth="1"/>
    <col min="263" max="263" width="11" style="2" customWidth="1"/>
    <col min="264" max="264" width="9.125" style="2"/>
    <col min="265" max="265" width="14.5" style="2" customWidth="1"/>
    <col min="266" max="512" width="9.125" style="2"/>
    <col min="513" max="513" width="24.5" style="2" customWidth="1"/>
    <col min="514" max="514" width="18.625" style="2" customWidth="1"/>
    <col min="515" max="515" width="19.375" style="2" customWidth="1"/>
    <col min="516" max="516" width="24.5" style="2" customWidth="1"/>
    <col min="517" max="517" width="18.375" style="2" customWidth="1"/>
    <col min="518" max="518" width="10" style="2" customWidth="1"/>
    <col min="519" max="519" width="11" style="2" customWidth="1"/>
    <col min="520" max="520" width="9.125" style="2"/>
    <col min="521" max="521" width="14.5" style="2" customWidth="1"/>
    <col min="522" max="768" width="9.125" style="2"/>
    <col min="769" max="769" width="24.5" style="2" customWidth="1"/>
    <col min="770" max="770" width="18.625" style="2" customWidth="1"/>
    <col min="771" max="771" width="19.375" style="2" customWidth="1"/>
    <col min="772" max="772" width="24.5" style="2" customWidth="1"/>
    <col min="773" max="773" width="18.375" style="2" customWidth="1"/>
    <col min="774" max="774" width="10" style="2" customWidth="1"/>
    <col min="775" max="775" width="11" style="2" customWidth="1"/>
    <col min="776" max="776" width="9.125" style="2"/>
    <col min="777" max="777" width="14.5" style="2" customWidth="1"/>
    <col min="778" max="1024" width="9.125" style="2"/>
    <col min="1025" max="1025" width="24.5" style="2" customWidth="1"/>
    <col min="1026" max="1026" width="18.625" style="2" customWidth="1"/>
    <col min="1027" max="1027" width="19.375" style="2" customWidth="1"/>
    <col min="1028" max="1028" width="24.5" style="2" customWidth="1"/>
    <col min="1029" max="1029" width="18.375" style="2" customWidth="1"/>
    <col min="1030" max="1030" width="10" style="2" customWidth="1"/>
    <col min="1031" max="1031" width="11" style="2" customWidth="1"/>
    <col min="1032" max="1032" width="9.125" style="2"/>
    <col min="1033" max="1033" width="14.5" style="2" customWidth="1"/>
    <col min="1034" max="1280" width="9.125" style="2"/>
    <col min="1281" max="1281" width="24.5" style="2" customWidth="1"/>
    <col min="1282" max="1282" width="18.625" style="2" customWidth="1"/>
    <col min="1283" max="1283" width="19.375" style="2" customWidth="1"/>
    <col min="1284" max="1284" width="24.5" style="2" customWidth="1"/>
    <col min="1285" max="1285" width="18.375" style="2" customWidth="1"/>
    <col min="1286" max="1286" width="10" style="2" customWidth="1"/>
    <col min="1287" max="1287" width="11" style="2" customWidth="1"/>
    <col min="1288" max="1288" width="9.125" style="2"/>
    <col min="1289" max="1289" width="14.5" style="2" customWidth="1"/>
    <col min="1290" max="1536" width="9.125" style="2"/>
    <col min="1537" max="1537" width="24.5" style="2" customWidth="1"/>
    <col min="1538" max="1538" width="18.625" style="2" customWidth="1"/>
    <col min="1539" max="1539" width="19.375" style="2" customWidth="1"/>
    <col min="1540" max="1540" width="24.5" style="2" customWidth="1"/>
    <col min="1541" max="1541" width="18.375" style="2" customWidth="1"/>
    <col min="1542" max="1542" width="10" style="2" customWidth="1"/>
    <col min="1543" max="1543" width="11" style="2" customWidth="1"/>
    <col min="1544" max="1544" width="9.125" style="2"/>
    <col min="1545" max="1545" width="14.5" style="2" customWidth="1"/>
    <col min="1546" max="1792" width="9.125" style="2"/>
    <col min="1793" max="1793" width="24.5" style="2" customWidth="1"/>
    <col min="1794" max="1794" width="18.625" style="2" customWidth="1"/>
    <col min="1795" max="1795" width="19.375" style="2" customWidth="1"/>
    <col min="1796" max="1796" width="24.5" style="2" customWidth="1"/>
    <col min="1797" max="1797" width="18.375" style="2" customWidth="1"/>
    <col min="1798" max="1798" width="10" style="2" customWidth="1"/>
    <col min="1799" max="1799" width="11" style="2" customWidth="1"/>
    <col min="1800" max="1800" width="9.125" style="2"/>
    <col min="1801" max="1801" width="14.5" style="2" customWidth="1"/>
    <col min="1802" max="2048" width="9.125" style="2"/>
    <col min="2049" max="2049" width="24.5" style="2" customWidth="1"/>
    <col min="2050" max="2050" width="18.625" style="2" customWidth="1"/>
    <col min="2051" max="2051" width="19.375" style="2" customWidth="1"/>
    <col min="2052" max="2052" width="24.5" style="2" customWidth="1"/>
    <col min="2053" max="2053" width="18.375" style="2" customWidth="1"/>
    <col min="2054" max="2054" width="10" style="2" customWidth="1"/>
    <col min="2055" max="2055" width="11" style="2" customWidth="1"/>
    <col min="2056" max="2056" width="9.125" style="2"/>
    <col min="2057" max="2057" width="14.5" style="2" customWidth="1"/>
    <col min="2058" max="2304" width="9.125" style="2"/>
    <col min="2305" max="2305" width="24.5" style="2" customWidth="1"/>
    <col min="2306" max="2306" width="18.625" style="2" customWidth="1"/>
    <col min="2307" max="2307" width="19.375" style="2" customWidth="1"/>
    <col min="2308" max="2308" width="24.5" style="2" customWidth="1"/>
    <col min="2309" max="2309" width="18.375" style="2" customWidth="1"/>
    <col min="2310" max="2310" width="10" style="2" customWidth="1"/>
    <col min="2311" max="2311" width="11" style="2" customWidth="1"/>
    <col min="2312" max="2312" width="9.125" style="2"/>
    <col min="2313" max="2313" width="14.5" style="2" customWidth="1"/>
    <col min="2314" max="2560" width="9.125" style="2"/>
    <col min="2561" max="2561" width="24.5" style="2" customWidth="1"/>
    <col min="2562" max="2562" width="18.625" style="2" customWidth="1"/>
    <col min="2563" max="2563" width="19.375" style="2" customWidth="1"/>
    <col min="2564" max="2564" width="24.5" style="2" customWidth="1"/>
    <col min="2565" max="2565" width="18.375" style="2" customWidth="1"/>
    <col min="2566" max="2566" width="10" style="2" customWidth="1"/>
    <col min="2567" max="2567" width="11" style="2" customWidth="1"/>
    <col min="2568" max="2568" width="9.125" style="2"/>
    <col min="2569" max="2569" width="14.5" style="2" customWidth="1"/>
    <col min="2570" max="2816" width="9.125" style="2"/>
    <col min="2817" max="2817" width="24.5" style="2" customWidth="1"/>
    <col min="2818" max="2818" width="18.625" style="2" customWidth="1"/>
    <col min="2819" max="2819" width="19.375" style="2" customWidth="1"/>
    <col min="2820" max="2820" width="24.5" style="2" customWidth="1"/>
    <col min="2821" max="2821" width="18.375" style="2" customWidth="1"/>
    <col min="2822" max="2822" width="10" style="2" customWidth="1"/>
    <col min="2823" max="2823" width="11" style="2" customWidth="1"/>
    <col min="2824" max="2824" width="9.125" style="2"/>
    <col min="2825" max="2825" width="14.5" style="2" customWidth="1"/>
    <col min="2826" max="3072" width="9.125" style="2"/>
    <col min="3073" max="3073" width="24.5" style="2" customWidth="1"/>
    <col min="3074" max="3074" width="18.625" style="2" customWidth="1"/>
    <col min="3075" max="3075" width="19.375" style="2" customWidth="1"/>
    <col min="3076" max="3076" width="24.5" style="2" customWidth="1"/>
    <col min="3077" max="3077" width="18.375" style="2" customWidth="1"/>
    <col min="3078" max="3078" width="10" style="2" customWidth="1"/>
    <col min="3079" max="3079" width="11" style="2" customWidth="1"/>
    <col min="3080" max="3080" width="9.125" style="2"/>
    <col min="3081" max="3081" width="14.5" style="2" customWidth="1"/>
    <col min="3082" max="3328" width="9.125" style="2"/>
    <col min="3329" max="3329" width="24.5" style="2" customWidth="1"/>
    <col min="3330" max="3330" width="18.625" style="2" customWidth="1"/>
    <col min="3331" max="3331" width="19.375" style="2" customWidth="1"/>
    <col min="3332" max="3332" width="24.5" style="2" customWidth="1"/>
    <col min="3333" max="3333" width="18.375" style="2" customWidth="1"/>
    <col min="3334" max="3334" width="10" style="2" customWidth="1"/>
    <col min="3335" max="3335" width="11" style="2" customWidth="1"/>
    <col min="3336" max="3336" width="9.125" style="2"/>
    <col min="3337" max="3337" width="14.5" style="2" customWidth="1"/>
    <col min="3338" max="3584" width="9.125" style="2"/>
    <col min="3585" max="3585" width="24.5" style="2" customWidth="1"/>
    <col min="3586" max="3586" width="18.625" style="2" customWidth="1"/>
    <col min="3587" max="3587" width="19.375" style="2" customWidth="1"/>
    <col min="3588" max="3588" width="24.5" style="2" customWidth="1"/>
    <col min="3589" max="3589" width="18.375" style="2" customWidth="1"/>
    <col min="3590" max="3590" width="10" style="2" customWidth="1"/>
    <col min="3591" max="3591" width="11" style="2" customWidth="1"/>
    <col min="3592" max="3592" width="9.125" style="2"/>
    <col min="3593" max="3593" width="14.5" style="2" customWidth="1"/>
    <col min="3594" max="3840" width="9.125" style="2"/>
    <col min="3841" max="3841" width="24.5" style="2" customWidth="1"/>
    <col min="3842" max="3842" width="18.625" style="2" customWidth="1"/>
    <col min="3843" max="3843" width="19.375" style="2" customWidth="1"/>
    <col min="3844" max="3844" width="24.5" style="2" customWidth="1"/>
    <col min="3845" max="3845" width="18.375" style="2" customWidth="1"/>
    <col min="3846" max="3846" width="10" style="2" customWidth="1"/>
    <col min="3847" max="3847" width="11" style="2" customWidth="1"/>
    <col min="3848" max="3848" width="9.125" style="2"/>
    <col min="3849" max="3849" width="14.5" style="2" customWidth="1"/>
    <col min="3850" max="4096" width="9.125" style="2"/>
    <col min="4097" max="4097" width="24.5" style="2" customWidth="1"/>
    <col min="4098" max="4098" width="18.625" style="2" customWidth="1"/>
    <col min="4099" max="4099" width="19.375" style="2" customWidth="1"/>
    <col min="4100" max="4100" width="24.5" style="2" customWidth="1"/>
    <col min="4101" max="4101" width="18.375" style="2" customWidth="1"/>
    <col min="4102" max="4102" width="10" style="2" customWidth="1"/>
    <col min="4103" max="4103" width="11" style="2" customWidth="1"/>
    <col min="4104" max="4104" width="9.125" style="2"/>
    <col min="4105" max="4105" width="14.5" style="2" customWidth="1"/>
    <col min="4106" max="4352" width="9.125" style="2"/>
    <col min="4353" max="4353" width="24.5" style="2" customWidth="1"/>
    <col min="4354" max="4354" width="18.625" style="2" customWidth="1"/>
    <col min="4355" max="4355" width="19.375" style="2" customWidth="1"/>
    <col min="4356" max="4356" width="24.5" style="2" customWidth="1"/>
    <col min="4357" max="4357" width="18.375" style="2" customWidth="1"/>
    <col min="4358" max="4358" width="10" style="2" customWidth="1"/>
    <col min="4359" max="4359" width="11" style="2" customWidth="1"/>
    <col min="4360" max="4360" width="9.125" style="2"/>
    <col min="4361" max="4361" width="14.5" style="2" customWidth="1"/>
    <col min="4362" max="4608" width="9.125" style="2"/>
    <col min="4609" max="4609" width="24.5" style="2" customWidth="1"/>
    <col min="4610" max="4610" width="18.625" style="2" customWidth="1"/>
    <col min="4611" max="4611" width="19.375" style="2" customWidth="1"/>
    <col min="4612" max="4612" width="24.5" style="2" customWidth="1"/>
    <col min="4613" max="4613" width="18.375" style="2" customWidth="1"/>
    <col min="4614" max="4614" width="10" style="2" customWidth="1"/>
    <col min="4615" max="4615" width="11" style="2" customWidth="1"/>
    <col min="4616" max="4616" width="9.125" style="2"/>
    <col min="4617" max="4617" width="14.5" style="2" customWidth="1"/>
    <col min="4618" max="4864" width="9.125" style="2"/>
    <col min="4865" max="4865" width="24.5" style="2" customWidth="1"/>
    <col min="4866" max="4866" width="18.625" style="2" customWidth="1"/>
    <col min="4867" max="4867" width="19.375" style="2" customWidth="1"/>
    <col min="4868" max="4868" width="24.5" style="2" customWidth="1"/>
    <col min="4869" max="4869" width="18.375" style="2" customWidth="1"/>
    <col min="4870" max="4870" width="10" style="2" customWidth="1"/>
    <col min="4871" max="4871" width="11" style="2" customWidth="1"/>
    <col min="4872" max="4872" width="9.125" style="2"/>
    <col min="4873" max="4873" width="14.5" style="2" customWidth="1"/>
    <col min="4874" max="5120" width="9.125" style="2"/>
    <col min="5121" max="5121" width="24.5" style="2" customWidth="1"/>
    <col min="5122" max="5122" width="18.625" style="2" customWidth="1"/>
    <col min="5123" max="5123" width="19.375" style="2" customWidth="1"/>
    <col min="5124" max="5124" width="24.5" style="2" customWidth="1"/>
    <col min="5125" max="5125" width="18.375" style="2" customWidth="1"/>
    <col min="5126" max="5126" width="10" style="2" customWidth="1"/>
    <col min="5127" max="5127" width="11" style="2" customWidth="1"/>
    <col min="5128" max="5128" width="9.125" style="2"/>
    <col min="5129" max="5129" width="14.5" style="2" customWidth="1"/>
    <col min="5130" max="5376" width="9.125" style="2"/>
    <col min="5377" max="5377" width="24.5" style="2" customWidth="1"/>
    <col min="5378" max="5378" width="18.625" style="2" customWidth="1"/>
    <col min="5379" max="5379" width="19.375" style="2" customWidth="1"/>
    <col min="5380" max="5380" width="24.5" style="2" customWidth="1"/>
    <col min="5381" max="5381" width="18.375" style="2" customWidth="1"/>
    <col min="5382" max="5382" width="10" style="2" customWidth="1"/>
    <col min="5383" max="5383" width="11" style="2" customWidth="1"/>
    <col min="5384" max="5384" width="9.125" style="2"/>
    <col min="5385" max="5385" width="14.5" style="2" customWidth="1"/>
    <col min="5386" max="5632" width="9.125" style="2"/>
    <col min="5633" max="5633" width="24.5" style="2" customWidth="1"/>
    <col min="5634" max="5634" width="18.625" style="2" customWidth="1"/>
    <col min="5635" max="5635" width="19.375" style="2" customWidth="1"/>
    <col min="5636" max="5636" width="24.5" style="2" customWidth="1"/>
    <col min="5637" max="5637" width="18.375" style="2" customWidth="1"/>
    <col min="5638" max="5638" width="10" style="2" customWidth="1"/>
    <col min="5639" max="5639" width="11" style="2" customWidth="1"/>
    <col min="5640" max="5640" width="9.125" style="2"/>
    <col min="5641" max="5641" width="14.5" style="2" customWidth="1"/>
    <col min="5642" max="5888" width="9.125" style="2"/>
    <col min="5889" max="5889" width="24.5" style="2" customWidth="1"/>
    <col min="5890" max="5890" width="18.625" style="2" customWidth="1"/>
    <col min="5891" max="5891" width="19.375" style="2" customWidth="1"/>
    <col min="5892" max="5892" width="24.5" style="2" customWidth="1"/>
    <col min="5893" max="5893" width="18.375" style="2" customWidth="1"/>
    <col min="5894" max="5894" width="10" style="2" customWidth="1"/>
    <col min="5895" max="5895" width="11" style="2" customWidth="1"/>
    <col min="5896" max="5896" width="9.125" style="2"/>
    <col min="5897" max="5897" width="14.5" style="2" customWidth="1"/>
    <col min="5898" max="6144" width="9.125" style="2"/>
    <col min="6145" max="6145" width="24.5" style="2" customWidth="1"/>
    <col min="6146" max="6146" width="18.625" style="2" customWidth="1"/>
    <col min="6147" max="6147" width="19.375" style="2" customWidth="1"/>
    <col min="6148" max="6148" width="24.5" style="2" customWidth="1"/>
    <col min="6149" max="6149" width="18.375" style="2" customWidth="1"/>
    <col min="6150" max="6150" width="10" style="2" customWidth="1"/>
    <col min="6151" max="6151" width="11" style="2" customWidth="1"/>
    <col min="6152" max="6152" width="9.125" style="2"/>
    <col min="6153" max="6153" width="14.5" style="2" customWidth="1"/>
    <col min="6154" max="6400" width="9.125" style="2"/>
    <col min="6401" max="6401" width="24.5" style="2" customWidth="1"/>
    <col min="6402" max="6402" width="18.625" style="2" customWidth="1"/>
    <col min="6403" max="6403" width="19.375" style="2" customWidth="1"/>
    <col min="6404" max="6404" width="24.5" style="2" customWidth="1"/>
    <col min="6405" max="6405" width="18.375" style="2" customWidth="1"/>
    <col min="6406" max="6406" width="10" style="2" customWidth="1"/>
    <col min="6407" max="6407" width="11" style="2" customWidth="1"/>
    <col min="6408" max="6408" width="9.125" style="2"/>
    <col min="6409" max="6409" width="14.5" style="2" customWidth="1"/>
    <col min="6410" max="6656" width="9.125" style="2"/>
    <col min="6657" max="6657" width="24.5" style="2" customWidth="1"/>
    <col min="6658" max="6658" width="18.625" style="2" customWidth="1"/>
    <col min="6659" max="6659" width="19.375" style="2" customWidth="1"/>
    <col min="6660" max="6660" width="24.5" style="2" customWidth="1"/>
    <col min="6661" max="6661" width="18.375" style="2" customWidth="1"/>
    <col min="6662" max="6662" width="10" style="2" customWidth="1"/>
    <col min="6663" max="6663" width="11" style="2" customWidth="1"/>
    <col min="6664" max="6664" width="9.125" style="2"/>
    <col min="6665" max="6665" width="14.5" style="2" customWidth="1"/>
    <col min="6666" max="6912" width="9.125" style="2"/>
    <col min="6913" max="6913" width="24.5" style="2" customWidth="1"/>
    <col min="6914" max="6914" width="18.625" style="2" customWidth="1"/>
    <col min="6915" max="6915" width="19.375" style="2" customWidth="1"/>
    <col min="6916" max="6916" width="24.5" style="2" customWidth="1"/>
    <col min="6917" max="6917" width="18.375" style="2" customWidth="1"/>
    <col min="6918" max="6918" width="10" style="2" customWidth="1"/>
    <col min="6919" max="6919" width="11" style="2" customWidth="1"/>
    <col min="6920" max="6920" width="9.125" style="2"/>
    <col min="6921" max="6921" width="14.5" style="2" customWidth="1"/>
    <col min="6922" max="7168" width="9.125" style="2"/>
    <col min="7169" max="7169" width="24.5" style="2" customWidth="1"/>
    <col min="7170" max="7170" width="18.625" style="2" customWidth="1"/>
    <col min="7171" max="7171" width="19.375" style="2" customWidth="1"/>
    <col min="7172" max="7172" width="24.5" style="2" customWidth="1"/>
    <col min="7173" max="7173" width="18.375" style="2" customWidth="1"/>
    <col min="7174" max="7174" width="10" style="2" customWidth="1"/>
    <col min="7175" max="7175" width="11" style="2" customWidth="1"/>
    <col min="7176" max="7176" width="9.125" style="2"/>
    <col min="7177" max="7177" width="14.5" style="2" customWidth="1"/>
    <col min="7178" max="7424" width="9.125" style="2"/>
    <col min="7425" max="7425" width="24.5" style="2" customWidth="1"/>
    <col min="7426" max="7426" width="18.625" style="2" customWidth="1"/>
    <col min="7427" max="7427" width="19.375" style="2" customWidth="1"/>
    <col min="7428" max="7428" width="24.5" style="2" customWidth="1"/>
    <col min="7429" max="7429" width="18.375" style="2" customWidth="1"/>
    <col min="7430" max="7430" width="10" style="2" customWidth="1"/>
    <col min="7431" max="7431" width="11" style="2" customWidth="1"/>
    <col min="7432" max="7432" width="9.125" style="2"/>
    <col min="7433" max="7433" width="14.5" style="2" customWidth="1"/>
    <col min="7434" max="7680" width="9.125" style="2"/>
    <col min="7681" max="7681" width="24.5" style="2" customWidth="1"/>
    <col min="7682" max="7682" width="18.625" style="2" customWidth="1"/>
    <col min="7683" max="7683" width="19.375" style="2" customWidth="1"/>
    <col min="7684" max="7684" width="24.5" style="2" customWidth="1"/>
    <col min="7685" max="7685" width="18.375" style="2" customWidth="1"/>
    <col min="7686" max="7686" width="10" style="2" customWidth="1"/>
    <col min="7687" max="7687" width="11" style="2" customWidth="1"/>
    <col min="7688" max="7688" width="9.125" style="2"/>
    <col min="7689" max="7689" width="14.5" style="2" customWidth="1"/>
    <col min="7690" max="7936" width="9.125" style="2"/>
    <col min="7937" max="7937" width="24.5" style="2" customWidth="1"/>
    <col min="7938" max="7938" width="18.625" style="2" customWidth="1"/>
    <col min="7939" max="7939" width="19.375" style="2" customWidth="1"/>
    <col min="7940" max="7940" width="24.5" style="2" customWidth="1"/>
    <col min="7941" max="7941" width="18.375" style="2" customWidth="1"/>
    <col min="7942" max="7942" width="10" style="2" customWidth="1"/>
    <col min="7943" max="7943" width="11" style="2" customWidth="1"/>
    <col min="7944" max="7944" width="9.125" style="2"/>
    <col min="7945" max="7945" width="14.5" style="2" customWidth="1"/>
    <col min="7946" max="8192" width="9.125" style="2"/>
    <col min="8193" max="8193" width="24.5" style="2" customWidth="1"/>
    <col min="8194" max="8194" width="18.625" style="2" customWidth="1"/>
    <col min="8195" max="8195" width="19.375" style="2" customWidth="1"/>
    <col min="8196" max="8196" width="24.5" style="2" customWidth="1"/>
    <col min="8197" max="8197" width="18.375" style="2" customWidth="1"/>
    <col min="8198" max="8198" width="10" style="2" customWidth="1"/>
    <col min="8199" max="8199" width="11" style="2" customWidth="1"/>
    <col min="8200" max="8200" width="9.125" style="2"/>
    <col min="8201" max="8201" width="14.5" style="2" customWidth="1"/>
    <col min="8202" max="8448" width="9.125" style="2"/>
    <col min="8449" max="8449" width="24.5" style="2" customWidth="1"/>
    <col min="8450" max="8450" width="18.625" style="2" customWidth="1"/>
    <col min="8451" max="8451" width="19.375" style="2" customWidth="1"/>
    <col min="8452" max="8452" width="24.5" style="2" customWidth="1"/>
    <col min="8453" max="8453" width="18.375" style="2" customWidth="1"/>
    <col min="8454" max="8454" width="10" style="2" customWidth="1"/>
    <col min="8455" max="8455" width="11" style="2" customWidth="1"/>
    <col min="8456" max="8456" width="9.125" style="2"/>
    <col min="8457" max="8457" width="14.5" style="2" customWidth="1"/>
    <col min="8458" max="8704" width="9.125" style="2"/>
    <col min="8705" max="8705" width="24.5" style="2" customWidth="1"/>
    <col min="8706" max="8706" width="18.625" style="2" customWidth="1"/>
    <col min="8707" max="8707" width="19.375" style="2" customWidth="1"/>
    <col min="8708" max="8708" width="24.5" style="2" customWidth="1"/>
    <col min="8709" max="8709" width="18.375" style="2" customWidth="1"/>
    <col min="8710" max="8710" width="10" style="2" customWidth="1"/>
    <col min="8711" max="8711" width="11" style="2" customWidth="1"/>
    <col min="8712" max="8712" width="9.125" style="2"/>
    <col min="8713" max="8713" width="14.5" style="2" customWidth="1"/>
    <col min="8714" max="8960" width="9.125" style="2"/>
    <col min="8961" max="8961" width="24.5" style="2" customWidth="1"/>
    <col min="8962" max="8962" width="18.625" style="2" customWidth="1"/>
    <col min="8963" max="8963" width="19.375" style="2" customWidth="1"/>
    <col min="8964" max="8964" width="24.5" style="2" customWidth="1"/>
    <col min="8965" max="8965" width="18.375" style="2" customWidth="1"/>
    <col min="8966" max="8966" width="10" style="2" customWidth="1"/>
    <col min="8967" max="8967" width="11" style="2" customWidth="1"/>
    <col min="8968" max="8968" width="9.125" style="2"/>
    <col min="8969" max="8969" width="14.5" style="2" customWidth="1"/>
    <col min="8970" max="9216" width="9.125" style="2"/>
    <col min="9217" max="9217" width="24.5" style="2" customWidth="1"/>
    <col min="9218" max="9218" width="18.625" style="2" customWidth="1"/>
    <col min="9219" max="9219" width="19.375" style="2" customWidth="1"/>
    <col min="9220" max="9220" width="24.5" style="2" customWidth="1"/>
    <col min="9221" max="9221" width="18.375" style="2" customWidth="1"/>
    <col min="9222" max="9222" width="10" style="2" customWidth="1"/>
    <col min="9223" max="9223" width="11" style="2" customWidth="1"/>
    <col min="9224" max="9224" width="9.125" style="2"/>
    <col min="9225" max="9225" width="14.5" style="2" customWidth="1"/>
    <col min="9226" max="9472" width="9.125" style="2"/>
    <col min="9473" max="9473" width="24.5" style="2" customWidth="1"/>
    <col min="9474" max="9474" width="18.625" style="2" customWidth="1"/>
    <col min="9475" max="9475" width="19.375" style="2" customWidth="1"/>
    <col min="9476" max="9476" width="24.5" style="2" customWidth="1"/>
    <col min="9477" max="9477" width="18.375" style="2" customWidth="1"/>
    <col min="9478" max="9478" width="10" style="2" customWidth="1"/>
    <col min="9479" max="9479" width="11" style="2" customWidth="1"/>
    <col min="9480" max="9480" width="9.125" style="2"/>
    <col min="9481" max="9481" width="14.5" style="2" customWidth="1"/>
    <col min="9482" max="9728" width="9.125" style="2"/>
    <col min="9729" max="9729" width="24.5" style="2" customWidth="1"/>
    <col min="9730" max="9730" width="18.625" style="2" customWidth="1"/>
    <col min="9731" max="9731" width="19.375" style="2" customWidth="1"/>
    <col min="9732" max="9732" width="24.5" style="2" customWidth="1"/>
    <col min="9733" max="9733" width="18.375" style="2" customWidth="1"/>
    <col min="9734" max="9734" width="10" style="2" customWidth="1"/>
    <col min="9735" max="9735" width="11" style="2" customWidth="1"/>
    <col min="9736" max="9736" width="9.125" style="2"/>
    <col min="9737" max="9737" width="14.5" style="2" customWidth="1"/>
    <col min="9738" max="9984" width="9.125" style="2"/>
    <col min="9985" max="9985" width="24.5" style="2" customWidth="1"/>
    <col min="9986" max="9986" width="18.625" style="2" customWidth="1"/>
    <col min="9987" max="9987" width="19.375" style="2" customWidth="1"/>
    <col min="9988" max="9988" width="24.5" style="2" customWidth="1"/>
    <col min="9989" max="9989" width="18.375" style="2" customWidth="1"/>
    <col min="9990" max="9990" width="10" style="2" customWidth="1"/>
    <col min="9991" max="9991" width="11" style="2" customWidth="1"/>
    <col min="9992" max="9992" width="9.125" style="2"/>
    <col min="9993" max="9993" width="14.5" style="2" customWidth="1"/>
    <col min="9994" max="10240" width="9.125" style="2"/>
    <col min="10241" max="10241" width="24.5" style="2" customWidth="1"/>
    <col min="10242" max="10242" width="18.625" style="2" customWidth="1"/>
    <col min="10243" max="10243" width="19.375" style="2" customWidth="1"/>
    <col min="10244" max="10244" width="24.5" style="2" customWidth="1"/>
    <col min="10245" max="10245" width="18.375" style="2" customWidth="1"/>
    <col min="10246" max="10246" width="10" style="2" customWidth="1"/>
    <col min="10247" max="10247" width="11" style="2" customWidth="1"/>
    <col min="10248" max="10248" width="9.125" style="2"/>
    <col min="10249" max="10249" width="14.5" style="2" customWidth="1"/>
    <col min="10250" max="10496" width="9.125" style="2"/>
    <col min="10497" max="10497" width="24.5" style="2" customWidth="1"/>
    <col min="10498" max="10498" width="18.625" style="2" customWidth="1"/>
    <col min="10499" max="10499" width="19.375" style="2" customWidth="1"/>
    <col min="10500" max="10500" width="24.5" style="2" customWidth="1"/>
    <col min="10501" max="10501" width="18.375" style="2" customWidth="1"/>
    <col min="10502" max="10502" width="10" style="2" customWidth="1"/>
    <col min="10503" max="10503" width="11" style="2" customWidth="1"/>
    <col min="10504" max="10504" width="9.125" style="2"/>
    <col min="10505" max="10505" width="14.5" style="2" customWidth="1"/>
    <col min="10506" max="10752" width="9.125" style="2"/>
    <col min="10753" max="10753" width="24.5" style="2" customWidth="1"/>
    <col min="10754" max="10754" width="18.625" style="2" customWidth="1"/>
    <col min="10755" max="10755" width="19.375" style="2" customWidth="1"/>
    <col min="10756" max="10756" width="24.5" style="2" customWidth="1"/>
    <col min="10757" max="10757" width="18.375" style="2" customWidth="1"/>
    <col min="10758" max="10758" width="10" style="2" customWidth="1"/>
    <col min="10759" max="10759" width="11" style="2" customWidth="1"/>
    <col min="10760" max="10760" width="9.125" style="2"/>
    <col min="10761" max="10761" width="14.5" style="2" customWidth="1"/>
    <col min="10762" max="11008" width="9.125" style="2"/>
    <col min="11009" max="11009" width="24.5" style="2" customWidth="1"/>
    <col min="11010" max="11010" width="18.625" style="2" customWidth="1"/>
    <col min="11011" max="11011" width="19.375" style="2" customWidth="1"/>
    <col min="11012" max="11012" width="24.5" style="2" customWidth="1"/>
    <col min="11013" max="11013" width="18.375" style="2" customWidth="1"/>
    <col min="11014" max="11014" width="10" style="2" customWidth="1"/>
    <col min="11015" max="11015" width="11" style="2" customWidth="1"/>
    <col min="11016" max="11016" width="9.125" style="2"/>
    <col min="11017" max="11017" width="14.5" style="2" customWidth="1"/>
    <col min="11018" max="11264" width="9.125" style="2"/>
    <col min="11265" max="11265" width="24.5" style="2" customWidth="1"/>
    <col min="11266" max="11266" width="18.625" style="2" customWidth="1"/>
    <col min="11267" max="11267" width="19.375" style="2" customWidth="1"/>
    <col min="11268" max="11268" width="24.5" style="2" customWidth="1"/>
    <col min="11269" max="11269" width="18.375" style="2" customWidth="1"/>
    <col min="11270" max="11270" width="10" style="2" customWidth="1"/>
    <col min="11271" max="11271" width="11" style="2" customWidth="1"/>
    <col min="11272" max="11272" width="9.125" style="2"/>
    <col min="11273" max="11273" width="14.5" style="2" customWidth="1"/>
    <col min="11274" max="11520" width="9.125" style="2"/>
    <col min="11521" max="11521" width="24.5" style="2" customWidth="1"/>
    <col min="11522" max="11522" width="18.625" style="2" customWidth="1"/>
    <col min="11523" max="11523" width="19.375" style="2" customWidth="1"/>
    <col min="11524" max="11524" width="24.5" style="2" customWidth="1"/>
    <col min="11525" max="11525" width="18.375" style="2" customWidth="1"/>
    <col min="11526" max="11526" width="10" style="2" customWidth="1"/>
    <col min="11527" max="11527" width="11" style="2" customWidth="1"/>
    <col min="11528" max="11528" width="9.125" style="2"/>
    <col min="11529" max="11529" width="14.5" style="2" customWidth="1"/>
    <col min="11530" max="11776" width="9.125" style="2"/>
    <col min="11777" max="11777" width="24.5" style="2" customWidth="1"/>
    <col min="11778" max="11778" width="18.625" style="2" customWidth="1"/>
    <col min="11779" max="11779" width="19.375" style="2" customWidth="1"/>
    <col min="11780" max="11780" width="24.5" style="2" customWidth="1"/>
    <col min="11781" max="11781" width="18.375" style="2" customWidth="1"/>
    <col min="11782" max="11782" width="10" style="2" customWidth="1"/>
    <col min="11783" max="11783" width="11" style="2" customWidth="1"/>
    <col min="11784" max="11784" width="9.125" style="2"/>
    <col min="11785" max="11785" width="14.5" style="2" customWidth="1"/>
    <col min="11786" max="12032" width="9.125" style="2"/>
    <col min="12033" max="12033" width="24.5" style="2" customWidth="1"/>
    <col min="12034" max="12034" width="18.625" style="2" customWidth="1"/>
    <col min="12035" max="12035" width="19.375" style="2" customWidth="1"/>
    <col min="12036" max="12036" width="24.5" style="2" customWidth="1"/>
    <col min="12037" max="12037" width="18.375" style="2" customWidth="1"/>
    <col min="12038" max="12038" width="10" style="2" customWidth="1"/>
    <col min="12039" max="12039" width="11" style="2" customWidth="1"/>
    <col min="12040" max="12040" width="9.125" style="2"/>
    <col min="12041" max="12041" width="14.5" style="2" customWidth="1"/>
    <col min="12042" max="12288" width="9.125" style="2"/>
    <col min="12289" max="12289" width="24.5" style="2" customWidth="1"/>
    <col min="12290" max="12290" width="18.625" style="2" customWidth="1"/>
    <col min="12291" max="12291" width="19.375" style="2" customWidth="1"/>
    <col min="12292" max="12292" width="24.5" style="2" customWidth="1"/>
    <col min="12293" max="12293" width="18.375" style="2" customWidth="1"/>
    <col min="12294" max="12294" width="10" style="2" customWidth="1"/>
    <col min="12295" max="12295" width="11" style="2" customWidth="1"/>
    <col min="12296" max="12296" width="9.125" style="2"/>
    <col min="12297" max="12297" width="14.5" style="2" customWidth="1"/>
    <col min="12298" max="12544" width="9.125" style="2"/>
    <col min="12545" max="12545" width="24.5" style="2" customWidth="1"/>
    <col min="12546" max="12546" width="18.625" style="2" customWidth="1"/>
    <col min="12547" max="12547" width="19.375" style="2" customWidth="1"/>
    <col min="12548" max="12548" width="24.5" style="2" customWidth="1"/>
    <col min="12549" max="12549" width="18.375" style="2" customWidth="1"/>
    <col min="12550" max="12550" width="10" style="2" customWidth="1"/>
    <col min="12551" max="12551" width="11" style="2" customWidth="1"/>
    <col min="12552" max="12552" width="9.125" style="2"/>
    <col min="12553" max="12553" width="14.5" style="2" customWidth="1"/>
    <col min="12554" max="12800" width="9.125" style="2"/>
    <col min="12801" max="12801" width="24.5" style="2" customWidth="1"/>
    <col min="12802" max="12802" width="18.625" style="2" customWidth="1"/>
    <col min="12803" max="12803" width="19.375" style="2" customWidth="1"/>
    <col min="12804" max="12804" width="24.5" style="2" customWidth="1"/>
    <col min="12805" max="12805" width="18.375" style="2" customWidth="1"/>
    <col min="12806" max="12806" width="10" style="2" customWidth="1"/>
    <col min="12807" max="12807" width="11" style="2" customWidth="1"/>
    <col min="12808" max="12808" width="9.125" style="2"/>
    <col min="12809" max="12809" width="14.5" style="2" customWidth="1"/>
    <col min="12810" max="13056" width="9.125" style="2"/>
    <col min="13057" max="13057" width="24.5" style="2" customWidth="1"/>
    <col min="13058" max="13058" width="18.625" style="2" customWidth="1"/>
    <col min="13059" max="13059" width="19.375" style="2" customWidth="1"/>
    <col min="13060" max="13060" width="24.5" style="2" customWidth="1"/>
    <col min="13061" max="13061" width="18.375" style="2" customWidth="1"/>
    <col min="13062" max="13062" width="10" style="2" customWidth="1"/>
    <col min="13063" max="13063" width="11" style="2" customWidth="1"/>
    <col min="13064" max="13064" width="9.125" style="2"/>
    <col min="13065" max="13065" width="14.5" style="2" customWidth="1"/>
    <col min="13066" max="13312" width="9.125" style="2"/>
    <col min="13313" max="13313" width="24.5" style="2" customWidth="1"/>
    <col min="13314" max="13314" width="18.625" style="2" customWidth="1"/>
    <col min="13315" max="13315" width="19.375" style="2" customWidth="1"/>
    <col min="13316" max="13316" width="24.5" style="2" customWidth="1"/>
    <col min="13317" max="13317" width="18.375" style="2" customWidth="1"/>
    <col min="13318" max="13318" width="10" style="2" customWidth="1"/>
    <col min="13319" max="13319" width="11" style="2" customWidth="1"/>
    <col min="13320" max="13320" width="9.125" style="2"/>
    <col min="13321" max="13321" width="14.5" style="2" customWidth="1"/>
    <col min="13322" max="13568" width="9.125" style="2"/>
    <col min="13569" max="13569" width="24.5" style="2" customWidth="1"/>
    <col min="13570" max="13570" width="18.625" style="2" customWidth="1"/>
    <col min="13571" max="13571" width="19.375" style="2" customWidth="1"/>
    <col min="13572" max="13572" width="24.5" style="2" customWidth="1"/>
    <col min="13573" max="13573" width="18.375" style="2" customWidth="1"/>
    <col min="13574" max="13574" width="10" style="2" customWidth="1"/>
    <col min="13575" max="13575" width="11" style="2" customWidth="1"/>
    <col min="13576" max="13576" width="9.125" style="2"/>
    <col min="13577" max="13577" width="14.5" style="2" customWidth="1"/>
    <col min="13578" max="13824" width="9.125" style="2"/>
    <col min="13825" max="13825" width="24.5" style="2" customWidth="1"/>
    <col min="13826" max="13826" width="18.625" style="2" customWidth="1"/>
    <col min="13827" max="13827" width="19.375" style="2" customWidth="1"/>
    <col min="13828" max="13828" width="24.5" style="2" customWidth="1"/>
    <col min="13829" max="13829" width="18.375" style="2" customWidth="1"/>
    <col min="13830" max="13830" width="10" style="2" customWidth="1"/>
    <col min="13831" max="13831" width="11" style="2" customWidth="1"/>
    <col min="13832" max="13832" width="9.125" style="2"/>
    <col min="13833" max="13833" width="14.5" style="2" customWidth="1"/>
    <col min="13834" max="14080" width="9.125" style="2"/>
    <col min="14081" max="14081" width="24.5" style="2" customWidth="1"/>
    <col min="14082" max="14082" width="18.625" style="2" customWidth="1"/>
    <col min="14083" max="14083" width="19.375" style="2" customWidth="1"/>
    <col min="14084" max="14084" width="24.5" style="2" customWidth="1"/>
    <col min="14085" max="14085" width="18.375" style="2" customWidth="1"/>
    <col min="14086" max="14086" width="10" style="2" customWidth="1"/>
    <col min="14087" max="14087" width="11" style="2" customWidth="1"/>
    <col min="14088" max="14088" width="9.125" style="2"/>
    <col min="14089" max="14089" width="14.5" style="2" customWidth="1"/>
    <col min="14090" max="14336" width="9.125" style="2"/>
    <col min="14337" max="14337" width="24.5" style="2" customWidth="1"/>
    <col min="14338" max="14338" width="18.625" style="2" customWidth="1"/>
    <col min="14339" max="14339" width="19.375" style="2" customWidth="1"/>
    <col min="14340" max="14340" width="24.5" style="2" customWidth="1"/>
    <col min="14341" max="14341" width="18.375" style="2" customWidth="1"/>
    <col min="14342" max="14342" width="10" style="2" customWidth="1"/>
    <col min="14343" max="14343" width="11" style="2" customWidth="1"/>
    <col min="14344" max="14344" width="9.125" style="2"/>
    <col min="14345" max="14345" width="14.5" style="2" customWidth="1"/>
    <col min="14346" max="14592" width="9.125" style="2"/>
    <col min="14593" max="14593" width="24.5" style="2" customWidth="1"/>
    <col min="14594" max="14594" width="18.625" style="2" customWidth="1"/>
    <col min="14595" max="14595" width="19.375" style="2" customWidth="1"/>
    <col min="14596" max="14596" width="24.5" style="2" customWidth="1"/>
    <col min="14597" max="14597" width="18.375" style="2" customWidth="1"/>
    <col min="14598" max="14598" width="10" style="2" customWidth="1"/>
    <col min="14599" max="14599" width="11" style="2" customWidth="1"/>
    <col min="14600" max="14600" width="9.125" style="2"/>
    <col min="14601" max="14601" width="14.5" style="2" customWidth="1"/>
    <col min="14602" max="14848" width="9.125" style="2"/>
    <col min="14849" max="14849" width="24.5" style="2" customWidth="1"/>
    <col min="14850" max="14850" width="18.625" style="2" customWidth="1"/>
    <col min="14851" max="14851" width="19.375" style="2" customWidth="1"/>
    <col min="14852" max="14852" width="24.5" style="2" customWidth="1"/>
    <col min="14853" max="14853" width="18.375" style="2" customWidth="1"/>
    <col min="14854" max="14854" width="10" style="2" customWidth="1"/>
    <col min="14855" max="14855" width="11" style="2" customWidth="1"/>
    <col min="14856" max="14856" width="9.125" style="2"/>
    <col min="14857" max="14857" width="14.5" style="2" customWidth="1"/>
    <col min="14858" max="15104" width="9.125" style="2"/>
    <col min="15105" max="15105" width="24.5" style="2" customWidth="1"/>
    <col min="15106" max="15106" width="18.625" style="2" customWidth="1"/>
    <col min="15107" max="15107" width="19.375" style="2" customWidth="1"/>
    <col min="15108" max="15108" width="24.5" style="2" customWidth="1"/>
    <col min="15109" max="15109" width="18.375" style="2" customWidth="1"/>
    <col min="15110" max="15110" width="10" style="2" customWidth="1"/>
    <col min="15111" max="15111" width="11" style="2" customWidth="1"/>
    <col min="15112" max="15112" width="9.125" style="2"/>
    <col min="15113" max="15113" width="14.5" style="2" customWidth="1"/>
    <col min="15114" max="15360" width="9.125" style="2"/>
    <col min="15361" max="15361" width="24.5" style="2" customWidth="1"/>
    <col min="15362" max="15362" width="18.625" style="2" customWidth="1"/>
    <col min="15363" max="15363" width="19.375" style="2" customWidth="1"/>
    <col min="15364" max="15364" width="24.5" style="2" customWidth="1"/>
    <col min="15365" max="15365" width="18.375" style="2" customWidth="1"/>
    <col min="15366" max="15366" width="10" style="2" customWidth="1"/>
    <col min="15367" max="15367" width="11" style="2" customWidth="1"/>
    <col min="15368" max="15368" width="9.125" style="2"/>
    <col min="15369" max="15369" width="14.5" style="2" customWidth="1"/>
    <col min="15370" max="15616" width="9.125" style="2"/>
    <col min="15617" max="15617" width="24.5" style="2" customWidth="1"/>
    <col min="15618" max="15618" width="18.625" style="2" customWidth="1"/>
    <col min="15619" max="15619" width="19.375" style="2" customWidth="1"/>
    <col min="15620" max="15620" width="24.5" style="2" customWidth="1"/>
    <col min="15621" max="15621" width="18.375" style="2" customWidth="1"/>
    <col min="15622" max="15622" width="10" style="2" customWidth="1"/>
    <col min="15623" max="15623" width="11" style="2" customWidth="1"/>
    <col min="15624" max="15624" width="9.125" style="2"/>
    <col min="15625" max="15625" width="14.5" style="2" customWidth="1"/>
    <col min="15626" max="15872" width="9.125" style="2"/>
    <col min="15873" max="15873" width="24.5" style="2" customWidth="1"/>
    <col min="15874" max="15874" width="18.625" style="2" customWidth="1"/>
    <col min="15875" max="15875" width="19.375" style="2" customWidth="1"/>
    <col min="15876" max="15876" width="24.5" style="2" customWidth="1"/>
    <col min="15877" max="15877" width="18.375" style="2" customWidth="1"/>
    <col min="15878" max="15878" width="10" style="2" customWidth="1"/>
    <col min="15879" max="15879" width="11" style="2" customWidth="1"/>
    <col min="15880" max="15880" width="9.125" style="2"/>
    <col min="15881" max="15881" width="14.5" style="2" customWidth="1"/>
    <col min="15882" max="16128" width="9.125" style="2"/>
    <col min="16129" max="16129" width="24.5" style="2" customWidth="1"/>
    <col min="16130" max="16130" width="18.625" style="2" customWidth="1"/>
    <col min="16131" max="16131" width="19.375" style="2" customWidth="1"/>
    <col min="16132" max="16132" width="24.5" style="2" customWidth="1"/>
    <col min="16133" max="16133" width="18.375" style="2" customWidth="1"/>
    <col min="16134" max="16134" width="10" style="2" customWidth="1"/>
    <col min="16135" max="16135" width="11" style="2" customWidth="1"/>
    <col min="16136" max="16136" width="9.125" style="2"/>
    <col min="16137" max="16137" width="14.5" style="2" customWidth="1"/>
    <col min="16138" max="16384" width="9.125" style="2"/>
  </cols>
  <sheetData>
    <row r="1" spans="1:10" ht="43.9" customHeight="1">
      <c r="A1" s="1" t="s">
        <v>0</v>
      </c>
      <c r="F1" s="3" t="s">
        <v>1</v>
      </c>
    </row>
    <row r="2" spans="1:10" ht="17.25" customHeight="1">
      <c r="A2" s="4" t="s">
        <v>2</v>
      </c>
      <c r="B2" s="2" t="s">
        <v>3</v>
      </c>
      <c r="C2" s="4" t="s">
        <v>4</v>
      </c>
      <c r="E2" s="4" t="s">
        <v>5</v>
      </c>
      <c r="F2" s="5" t="s">
        <v>6</v>
      </c>
    </row>
    <row r="3" spans="1:10" ht="18.75" customHeight="1">
      <c r="A3" s="4" t="s">
        <v>7</v>
      </c>
      <c r="B3" s="2" t="s">
        <v>8</v>
      </c>
      <c r="E3" s="4" t="s">
        <v>9</v>
      </c>
      <c r="F3" s="6" t="s">
        <v>10</v>
      </c>
    </row>
    <row r="4" spans="1:10" ht="18" customHeight="1">
      <c r="A4" s="4" t="s">
        <v>11</v>
      </c>
      <c r="B4" s="7" t="s">
        <v>12</v>
      </c>
      <c r="E4" s="8" t="s">
        <v>13</v>
      </c>
      <c r="F4" s="9" t="s">
        <v>14</v>
      </c>
    </row>
    <row r="5" spans="1:10" ht="18" customHeight="1">
      <c r="A5" s="8" t="s">
        <v>15</v>
      </c>
      <c r="B5" s="7" t="s">
        <v>16</v>
      </c>
      <c r="E5" s="8" t="s">
        <v>17</v>
      </c>
      <c r="F5" s="9">
        <v>32</v>
      </c>
    </row>
    <row r="6" spans="1:10" ht="18" customHeight="1" thickBot="1">
      <c r="A6" s="10" t="s">
        <v>18</v>
      </c>
      <c r="B6" s="10" t="s">
        <v>19</v>
      </c>
      <c r="C6" s="61" t="s">
        <v>20</v>
      </c>
      <c r="D6" s="61"/>
      <c r="E6" s="10" t="s">
        <v>21</v>
      </c>
      <c r="F6" s="10" t="s">
        <v>22</v>
      </c>
      <c r="G6" s="11" t="s">
        <v>23</v>
      </c>
      <c r="H6" s="11" t="s">
        <v>24</v>
      </c>
      <c r="I6" s="11" t="s">
        <v>25</v>
      </c>
      <c r="J6" s="2">
        <v>6.6520000000000001</v>
      </c>
    </row>
    <row r="7" spans="1:10" ht="18" customHeight="1">
      <c r="A7" s="12" t="s">
        <v>26</v>
      </c>
      <c r="B7" s="13">
        <v>1330</v>
      </c>
      <c r="C7" s="2" t="s">
        <v>27</v>
      </c>
      <c r="E7" s="13" t="s">
        <v>28</v>
      </c>
      <c r="F7" s="14">
        <f>G7/$F$5</f>
        <v>43.75</v>
      </c>
      <c r="G7" s="57">
        <v>1400</v>
      </c>
      <c r="H7" s="58">
        <v>17</v>
      </c>
      <c r="I7" s="16">
        <f>F7*H7</f>
        <v>743.75</v>
      </c>
      <c r="J7" s="2">
        <f>I7*J6</f>
        <v>4947.4250000000002</v>
      </c>
    </row>
    <row r="8" spans="1:10" ht="18" customHeight="1">
      <c r="A8" s="17"/>
      <c r="B8" s="13">
        <v>1930</v>
      </c>
      <c r="C8" s="2" t="s">
        <v>29</v>
      </c>
      <c r="E8" s="13" t="s">
        <v>28</v>
      </c>
      <c r="F8" s="14">
        <f>G8/$F$5</f>
        <v>12.5</v>
      </c>
      <c r="G8" s="57">
        <v>400</v>
      </c>
      <c r="H8" s="58">
        <v>17</v>
      </c>
      <c r="I8" s="16">
        <f>F8*H8</f>
        <v>212.5</v>
      </c>
      <c r="J8" s="2">
        <f>I8*J6</f>
        <v>1413.55</v>
      </c>
    </row>
    <row r="9" spans="1:10" ht="18" customHeight="1">
      <c r="A9" s="17"/>
      <c r="B9" s="13"/>
      <c r="E9" s="13"/>
      <c r="F9" s="14"/>
      <c r="G9" s="15"/>
      <c r="I9" s="16"/>
      <c r="J9" s="2">
        <f t="shared" ref="J9:J25" si="0">I9*J8</f>
        <v>0</v>
      </c>
    </row>
    <row r="10" spans="1:10" ht="18" customHeight="1">
      <c r="A10" s="9" t="s">
        <v>30</v>
      </c>
      <c r="B10" s="13">
        <v>900</v>
      </c>
      <c r="C10" s="2" t="s">
        <v>31</v>
      </c>
      <c r="E10" s="13" t="s">
        <v>28</v>
      </c>
      <c r="F10" s="14">
        <f>G10/$F$5</f>
        <v>59.375</v>
      </c>
      <c r="G10" s="59">
        <v>1900</v>
      </c>
      <c r="H10" s="2">
        <v>30</v>
      </c>
      <c r="I10" s="16">
        <f>F10*H10</f>
        <v>1781.25</v>
      </c>
      <c r="J10" s="2">
        <f>I10*J6</f>
        <v>11848.875</v>
      </c>
    </row>
    <row r="11" spans="1:10" ht="18" customHeight="1">
      <c r="B11" s="2">
        <v>1230</v>
      </c>
      <c r="C11" s="2" t="s">
        <v>32</v>
      </c>
      <c r="E11" s="13" t="s">
        <v>28</v>
      </c>
      <c r="F11" s="14">
        <f>G11/$F$5</f>
        <v>12.5</v>
      </c>
      <c r="G11" s="60">
        <v>400</v>
      </c>
      <c r="H11" s="2">
        <v>18</v>
      </c>
      <c r="I11" s="16">
        <f>F11*H11</f>
        <v>225</v>
      </c>
      <c r="J11" s="2">
        <f>I11*J6</f>
        <v>1496.7</v>
      </c>
    </row>
    <row r="12" spans="1:10" ht="18" customHeight="1">
      <c r="B12" s="2">
        <v>2045</v>
      </c>
      <c r="C12" s="2" t="s">
        <v>33</v>
      </c>
      <c r="E12" s="13" t="s">
        <v>28</v>
      </c>
      <c r="F12" s="14">
        <f>G12/$F$5</f>
        <v>34.375</v>
      </c>
      <c r="G12" s="59">
        <v>1100</v>
      </c>
      <c r="H12" s="2">
        <v>18</v>
      </c>
      <c r="I12" s="16">
        <f>F12*H12</f>
        <v>618.75</v>
      </c>
      <c r="J12" s="2">
        <f>I12*J6</f>
        <v>4115.9250000000002</v>
      </c>
    </row>
    <row r="13" spans="1:10" ht="18" customHeight="1">
      <c r="F13" s="14"/>
      <c r="G13" s="15"/>
      <c r="I13" s="16"/>
      <c r="J13" s="2">
        <f t="shared" si="0"/>
        <v>0</v>
      </c>
    </row>
    <row r="14" spans="1:10" ht="18" customHeight="1">
      <c r="A14" s="12" t="s">
        <v>34</v>
      </c>
      <c r="B14" s="13"/>
      <c r="C14" s="2" t="s">
        <v>35</v>
      </c>
      <c r="E14" s="13" t="s">
        <v>28</v>
      </c>
      <c r="F14" s="14">
        <f>G14/$F$5</f>
        <v>10.9375</v>
      </c>
      <c r="G14" s="57">
        <v>350</v>
      </c>
      <c r="H14" s="2">
        <v>17</v>
      </c>
      <c r="I14" s="16">
        <f>F14*H14</f>
        <v>185.9375</v>
      </c>
      <c r="J14" s="2">
        <f>I14*J6</f>
        <v>1236.85625</v>
      </c>
    </row>
    <row r="15" spans="1:10" ht="18" customHeight="1">
      <c r="A15" s="12"/>
      <c r="B15" s="13"/>
      <c r="C15" s="2" t="s">
        <v>36</v>
      </c>
      <c r="E15" s="13" t="s">
        <v>37</v>
      </c>
      <c r="F15" s="14">
        <f>G15/F5</f>
        <v>23.75</v>
      </c>
      <c r="G15" s="57">
        <v>760</v>
      </c>
      <c r="H15" s="2">
        <v>1</v>
      </c>
      <c r="I15" s="16">
        <f>F15*H15</f>
        <v>23.75</v>
      </c>
      <c r="J15" s="2">
        <f>I15*J6</f>
        <v>157.98500000000001</v>
      </c>
    </row>
    <row r="16" spans="1:10" ht="18" customHeight="1">
      <c r="A16" s="12"/>
      <c r="B16" s="13"/>
      <c r="C16" s="2" t="s">
        <v>38</v>
      </c>
      <c r="E16" s="13" t="s">
        <v>28</v>
      </c>
      <c r="F16" s="14">
        <f>G16/$F$5</f>
        <v>21.875</v>
      </c>
      <c r="G16" s="57">
        <v>700</v>
      </c>
      <c r="H16" s="2">
        <v>17</v>
      </c>
      <c r="I16" s="16">
        <f>F16*H16</f>
        <v>371.875</v>
      </c>
      <c r="J16" s="2">
        <f>I16*J6</f>
        <v>2473.7125000000001</v>
      </c>
    </row>
    <row r="17" spans="1:10" ht="18" customHeight="1">
      <c r="A17" s="12"/>
      <c r="B17" s="13"/>
      <c r="C17" s="2" t="s">
        <v>39</v>
      </c>
      <c r="E17" s="13" t="s">
        <v>28</v>
      </c>
      <c r="F17" s="14">
        <f>G17/F5</f>
        <v>3.125</v>
      </c>
      <c r="G17" s="57">
        <v>100</v>
      </c>
      <c r="H17" s="2">
        <v>17</v>
      </c>
      <c r="I17" s="16">
        <f>F17*H17</f>
        <v>53.125</v>
      </c>
      <c r="J17" s="2">
        <f>I17*J6</f>
        <v>353.38749999999999</v>
      </c>
    </row>
    <row r="18" spans="1:10" ht="18" customHeight="1">
      <c r="A18" s="12"/>
      <c r="B18" s="13"/>
      <c r="E18" s="13"/>
      <c r="F18" s="14"/>
      <c r="G18" s="15"/>
      <c r="I18" s="16"/>
      <c r="J18" s="2">
        <f t="shared" si="0"/>
        <v>0</v>
      </c>
    </row>
    <row r="19" spans="1:10" ht="18" customHeight="1" thickBot="1">
      <c r="A19" s="18" t="s">
        <v>40</v>
      </c>
      <c r="B19" s="18"/>
      <c r="C19" s="10"/>
      <c r="D19" s="19"/>
      <c r="E19" s="10" t="s">
        <v>21</v>
      </c>
      <c r="F19" s="20"/>
      <c r="G19" s="15"/>
      <c r="I19" s="16"/>
      <c r="J19" s="2">
        <f t="shared" si="0"/>
        <v>0</v>
      </c>
    </row>
    <row r="20" spans="1:10" ht="18" customHeight="1" thickBot="1">
      <c r="A20" s="21" t="s">
        <v>41</v>
      </c>
      <c r="B20" s="2" t="s">
        <v>42</v>
      </c>
      <c r="E20" s="22" t="s">
        <v>43</v>
      </c>
      <c r="F20" s="23">
        <f>G20/F5</f>
        <v>703.125</v>
      </c>
      <c r="G20" s="57">
        <v>22500</v>
      </c>
      <c r="H20" s="2">
        <v>1</v>
      </c>
      <c r="I20" s="16">
        <f>F20*H20</f>
        <v>703.125</v>
      </c>
      <c r="J20" s="2">
        <f>I20*J6</f>
        <v>4677.1875</v>
      </c>
    </row>
    <row r="21" spans="1:10" ht="18" customHeight="1" thickBot="1">
      <c r="A21" s="24" t="s">
        <v>44</v>
      </c>
      <c r="B21" s="12" t="s">
        <v>45</v>
      </c>
      <c r="C21" s="25"/>
      <c r="D21" s="26"/>
      <c r="E21" s="22" t="s">
        <v>46</v>
      </c>
      <c r="F21" s="23">
        <f>G21/F5</f>
        <v>93.75</v>
      </c>
      <c r="G21" s="57">
        <v>3000</v>
      </c>
      <c r="H21" s="2">
        <v>1</v>
      </c>
      <c r="I21" s="16">
        <f>F21*H21</f>
        <v>93.75</v>
      </c>
      <c r="J21" s="2">
        <f>I21*J6</f>
        <v>623.625</v>
      </c>
    </row>
    <row r="22" spans="1:10" ht="18" customHeight="1" thickBot="1">
      <c r="A22" s="24" t="s">
        <v>47</v>
      </c>
      <c r="B22" s="12" t="s">
        <v>48</v>
      </c>
      <c r="C22" s="25"/>
      <c r="D22" s="26"/>
      <c r="E22" s="22" t="s">
        <v>46</v>
      </c>
      <c r="F22" s="23">
        <f>G22/F5</f>
        <v>37.5</v>
      </c>
      <c r="G22" s="57">
        <v>1200</v>
      </c>
      <c r="H22" s="2">
        <v>1</v>
      </c>
      <c r="I22" s="16">
        <f>F22*H22</f>
        <v>37.5</v>
      </c>
      <c r="J22" s="2">
        <f>I22*J6</f>
        <v>249.45000000000002</v>
      </c>
    </row>
    <row r="23" spans="1:10" ht="18" customHeight="1" thickBot="1">
      <c r="A23" s="24" t="s">
        <v>49</v>
      </c>
      <c r="B23" s="12"/>
      <c r="C23" s="25"/>
      <c r="D23" s="26"/>
      <c r="E23" s="22" t="s">
        <v>46</v>
      </c>
      <c r="F23" s="23">
        <f>G23/F5</f>
        <v>28.125</v>
      </c>
      <c r="G23" s="57">
        <v>900</v>
      </c>
      <c r="H23" s="2">
        <v>1</v>
      </c>
      <c r="I23" s="16">
        <f>F23*H23</f>
        <v>28.125</v>
      </c>
      <c r="J23" s="2">
        <f>I23*J6</f>
        <v>187.08750000000001</v>
      </c>
    </row>
    <row r="24" spans="1:10" ht="18" customHeight="1">
      <c r="A24" s="24"/>
      <c r="B24" s="12"/>
      <c r="C24" s="25"/>
      <c r="D24" s="26"/>
      <c r="E24" s="27"/>
      <c r="F24" s="23"/>
      <c r="G24" s="15"/>
      <c r="I24" s="16"/>
      <c r="J24" s="2">
        <f t="shared" si="0"/>
        <v>0</v>
      </c>
    </row>
    <row r="25" spans="1:10" ht="18" customHeight="1" thickBot="1">
      <c r="A25" s="18" t="s">
        <v>50</v>
      </c>
      <c r="B25" s="18"/>
      <c r="C25" s="10"/>
      <c r="D25" s="19"/>
      <c r="E25" s="10" t="s">
        <v>21</v>
      </c>
      <c r="F25" s="20" t="s">
        <v>21</v>
      </c>
      <c r="G25" s="15"/>
      <c r="I25" s="16"/>
      <c r="J25" s="2">
        <f t="shared" si="0"/>
        <v>0</v>
      </c>
    </row>
    <row r="26" spans="1:10" ht="18" customHeight="1" thickBot="1">
      <c r="A26" s="28" t="s">
        <v>51</v>
      </c>
      <c r="B26" s="28"/>
      <c r="C26" s="29"/>
      <c r="D26" s="30"/>
      <c r="E26" s="31" t="s">
        <v>52</v>
      </c>
      <c r="F26" s="32">
        <f>G26/F5</f>
        <v>46.875</v>
      </c>
      <c r="G26" s="57">
        <v>1500</v>
      </c>
      <c r="H26" s="2">
        <v>2</v>
      </c>
      <c r="I26" s="16">
        <f t="shared" ref="I26:I31" si="1">F26*H26</f>
        <v>93.75</v>
      </c>
      <c r="J26" s="2">
        <f>I26*J6</f>
        <v>623.625</v>
      </c>
    </row>
    <row r="27" spans="1:10" ht="18" customHeight="1" thickBot="1">
      <c r="A27" s="28" t="s">
        <v>53</v>
      </c>
      <c r="B27" s="28"/>
      <c r="C27" s="29"/>
      <c r="D27" s="30"/>
      <c r="E27" s="31" t="s">
        <v>37</v>
      </c>
      <c r="F27" s="32">
        <f>G27/F5</f>
        <v>50</v>
      </c>
      <c r="G27" s="57">
        <v>1600</v>
      </c>
      <c r="H27" s="2">
        <v>1</v>
      </c>
      <c r="I27" s="16">
        <f t="shared" si="1"/>
        <v>50</v>
      </c>
      <c r="J27" s="2">
        <f>I27*J6</f>
        <v>332.6</v>
      </c>
    </row>
    <row r="28" spans="1:10" ht="18" customHeight="1" thickBot="1">
      <c r="A28" s="28" t="s">
        <v>54</v>
      </c>
      <c r="B28" s="28"/>
      <c r="C28" s="29"/>
      <c r="D28" s="30"/>
      <c r="E28" s="33" t="s">
        <v>37</v>
      </c>
      <c r="F28" s="32">
        <f>G28/F5</f>
        <v>121.875</v>
      </c>
      <c r="G28" s="57">
        <v>3900</v>
      </c>
      <c r="H28" s="2">
        <v>1</v>
      </c>
      <c r="I28" s="16">
        <f t="shared" si="1"/>
        <v>121.875</v>
      </c>
      <c r="J28" s="2">
        <f>I28*J6</f>
        <v>810.71249999999998</v>
      </c>
    </row>
    <row r="29" spans="1:10" ht="18" customHeight="1" thickBot="1">
      <c r="A29" s="34" t="s">
        <v>55</v>
      </c>
      <c r="C29" s="35"/>
      <c r="E29" s="31" t="s">
        <v>56</v>
      </c>
      <c r="F29" s="32">
        <f>G29/$F$5</f>
        <v>375</v>
      </c>
      <c r="G29" s="15">
        <v>12000</v>
      </c>
      <c r="H29" s="2">
        <v>1</v>
      </c>
      <c r="I29" s="16">
        <f t="shared" si="1"/>
        <v>375</v>
      </c>
      <c r="J29" s="2">
        <f>I29*J6</f>
        <v>2494.5</v>
      </c>
    </row>
    <row r="30" spans="1:10" ht="18" customHeight="1" thickBot="1">
      <c r="A30" s="34" t="s">
        <v>57</v>
      </c>
      <c r="C30" s="35"/>
      <c r="E30" s="31" t="s">
        <v>58</v>
      </c>
      <c r="F30" s="32">
        <f>G30/$F$5</f>
        <v>12.5</v>
      </c>
      <c r="G30" s="15">
        <v>400</v>
      </c>
      <c r="H30" s="2">
        <v>18</v>
      </c>
      <c r="I30" s="16">
        <f t="shared" si="1"/>
        <v>225</v>
      </c>
      <c r="J30" s="2">
        <f>I30*J6</f>
        <v>1496.7</v>
      </c>
    </row>
    <row r="31" spans="1:10" ht="18" customHeight="1">
      <c r="A31" s="34" t="s">
        <v>59</v>
      </c>
      <c r="B31" s="36"/>
      <c r="C31" s="37"/>
      <c r="E31" s="38" t="s">
        <v>58</v>
      </c>
      <c r="F31" s="32">
        <f>G31/$F$5</f>
        <v>31.25</v>
      </c>
      <c r="G31" s="15">
        <v>1000</v>
      </c>
      <c r="H31" s="2">
        <v>18</v>
      </c>
      <c r="I31" s="16">
        <f t="shared" si="1"/>
        <v>562.5</v>
      </c>
      <c r="J31" s="2">
        <f>I31*J6</f>
        <v>3741.75</v>
      </c>
    </row>
    <row r="32" spans="1:10" ht="18" customHeight="1" thickBot="1">
      <c r="A32" s="39" t="s">
        <v>60</v>
      </c>
      <c r="B32" s="40"/>
      <c r="C32" s="41"/>
      <c r="D32" s="42"/>
      <c r="E32" s="43"/>
      <c r="F32" s="43"/>
      <c r="G32" s="44"/>
      <c r="H32" s="42"/>
      <c r="I32" s="45">
        <f>SUM(I7:I31)</f>
        <v>6506.5625</v>
      </c>
      <c r="J32" s="2">
        <f>SUM(J7:J31)</f>
        <v>43281.653749999998</v>
      </c>
    </row>
    <row r="33" spans="1:13" ht="18" customHeight="1">
      <c r="A33" s="34"/>
      <c r="B33" s="36"/>
      <c r="C33" s="37"/>
      <c r="D33" s="46"/>
      <c r="E33" s="47"/>
      <c r="F33" s="47"/>
      <c r="G33" s="48"/>
      <c r="H33" s="46"/>
      <c r="I33" s="49"/>
    </row>
    <row r="34" spans="1:13" ht="18" customHeight="1">
      <c r="A34" s="34"/>
      <c r="B34" s="36"/>
      <c r="C34" s="37"/>
      <c r="E34" s="47"/>
      <c r="F34" s="50"/>
      <c r="G34" s="48"/>
      <c r="I34" s="51"/>
    </row>
    <row r="35" spans="1:13" ht="18" customHeight="1">
      <c r="A35" s="53" t="s">
        <v>61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</row>
    <row r="36" spans="1:13" ht="18" customHeight="1">
      <c r="A36" s="55" t="s">
        <v>62</v>
      </c>
      <c r="B36" s="56" t="s">
        <v>63</v>
      </c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</row>
    <row r="37" spans="1:13" ht="18" customHeight="1">
      <c r="A37" s="55" t="s">
        <v>64</v>
      </c>
      <c r="B37" s="56" t="s">
        <v>65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</row>
    <row r="38" spans="1:13" ht="18" customHeight="1">
      <c r="A38" s="55" t="s">
        <v>66</v>
      </c>
      <c r="B38" s="56" t="s">
        <v>67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</row>
    <row r="39" spans="1:13" ht="18" customHeight="1">
      <c r="A39" s="55" t="s">
        <v>68</v>
      </c>
      <c r="B39" s="56" t="s">
        <v>69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</row>
    <row r="40" spans="1:13" ht="18" customHeight="1">
      <c r="A40" s="55" t="s">
        <v>70</v>
      </c>
      <c r="B40" s="56" t="s">
        <v>71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3" ht="18" customHeight="1">
      <c r="A41" s="55" t="s">
        <v>72</v>
      </c>
      <c r="B41" s="56" t="s">
        <v>73</v>
      </c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</row>
    <row r="42" spans="1:13" ht="18" customHeight="1">
      <c r="A42" s="55" t="s">
        <v>74</v>
      </c>
      <c r="B42" s="56" t="s">
        <v>75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</row>
    <row r="43" spans="1:13" ht="18" customHeight="1">
      <c r="A43" s="55" t="s">
        <v>76</v>
      </c>
      <c r="B43" s="56" t="s">
        <v>77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</row>
    <row r="44" spans="1:13" ht="18" customHeight="1">
      <c r="A44" s="34"/>
      <c r="B44" s="36"/>
      <c r="C44" s="37"/>
      <c r="D44" s="46"/>
      <c r="E44" s="47"/>
      <c r="F44" s="47"/>
      <c r="G44" s="48"/>
      <c r="H44" s="46"/>
      <c r="I44" s="51"/>
    </row>
    <row r="45" spans="1:13" ht="18" customHeight="1">
      <c r="A45" s="4" t="s">
        <v>78</v>
      </c>
      <c r="B45" s="4" t="s">
        <v>79</v>
      </c>
      <c r="D45" s="52" t="s">
        <v>80</v>
      </c>
    </row>
    <row r="48" spans="1:13" ht="18" customHeight="1">
      <c r="A48" s="2"/>
    </row>
  </sheetData>
  <mergeCells count="1">
    <mergeCell ref="C6:D6"/>
  </mergeCells>
  <phoneticPr fontId="2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2017-11-20T03:12:47Z</dcterms:modified>
</cp:coreProperties>
</file>