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D76254CE-507F-422E-9ED1-1FE2F5C0B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 calcMode="autoNoTable" iterateDelta="1E-10"/>
</workbook>
</file>

<file path=xl/calcChain.xml><?xml version="1.0" encoding="utf-8"?>
<calcChain xmlns="http://schemas.openxmlformats.org/spreadsheetml/2006/main">
  <c r="H23" i="3" l="1"/>
  <c r="E26" i="3"/>
  <c r="E31" i="3"/>
  <c r="H22" i="3"/>
  <c r="H20" i="3"/>
  <c r="F31" i="3"/>
  <c r="E18" i="3" l="1"/>
  <c r="E25" i="3" s="1"/>
  <c r="H50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4" i="3"/>
  <c r="F54" i="3"/>
  <c r="E54" i="3"/>
  <c r="D54" i="3"/>
  <c r="C54" i="3"/>
  <c r="H53" i="3"/>
  <c r="H52" i="3"/>
  <c r="H51" i="3"/>
  <c r="H49" i="3"/>
  <c r="H48" i="3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E32" i="3"/>
  <c r="E35" i="3" s="1"/>
  <c r="G31" i="3"/>
  <c r="C31" i="3"/>
  <c r="H28" i="3"/>
  <c r="H27" i="3"/>
  <c r="G25" i="3"/>
  <c r="F25" i="3"/>
  <c r="D25" i="3"/>
  <c r="C25" i="3"/>
  <c r="H24" i="3"/>
  <c r="H21" i="3"/>
  <c r="H19" i="3"/>
  <c r="G17" i="3"/>
  <c r="F17" i="3"/>
  <c r="D17" i="3"/>
  <c r="C17" i="3"/>
  <c r="H16" i="3"/>
  <c r="H15" i="3"/>
  <c r="H14" i="3"/>
  <c r="E13" i="3"/>
  <c r="E17" i="3" s="1"/>
  <c r="G12" i="3"/>
  <c r="F12" i="3"/>
  <c r="D12" i="3"/>
  <c r="C12" i="3"/>
  <c r="H11" i="3"/>
  <c r="H10" i="3"/>
  <c r="E10" i="3"/>
  <c r="E12" i="3" s="1"/>
  <c r="H9" i="3"/>
  <c r="G9" i="3"/>
  <c r="F9" i="3"/>
  <c r="D9" i="3"/>
  <c r="D55" i="3" s="1"/>
  <c r="C9" i="3"/>
  <c r="E8" i="3"/>
  <c r="E9" i="3" s="1"/>
  <c r="H47" i="3" l="1"/>
  <c r="H43" i="3"/>
  <c r="H25" i="3"/>
  <c r="C55" i="3"/>
  <c r="H12" i="3"/>
  <c r="H17" i="3"/>
  <c r="H35" i="3"/>
  <c r="H40" i="3"/>
  <c r="H31" i="3"/>
  <c r="G55" i="3"/>
  <c r="G60" i="3" s="1"/>
  <c r="F55" i="3"/>
  <c r="E60" i="3" s="1"/>
  <c r="E55" i="3"/>
  <c r="A60" i="3" s="1"/>
  <c r="H54" i="3"/>
  <c r="H55" i="3" l="1"/>
  <c r="C60" i="3" s="1"/>
  <c r="I60" i="3" s="1"/>
</calcChain>
</file>

<file path=xl/sharedStrings.xml><?xml version="1.0" encoding="utf-8"?>
<sst xmlns="http://schemas.openxmlformats.org/spreadsheetml/2006/main" count="115" uniqueCount="92">
  <si>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</si>
  <si>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</si>
  <si>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</si>
  <si>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</si>
  <si>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</si>
  <si>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</si>
  <si>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</si>
  <si>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</si>
  <si>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</si>
  <si>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</si>
  <si>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</si>
  <si>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</si>
  <si>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</si>
  <si>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</si>
  <si>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</si>
  <si>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</si>
  <si>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</si>
  <si>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</si>
  <si>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</si>
  <si>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</si>
  <si>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</si>
  <si>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</si>
  <si>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</si>
  <si>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</si>
  <si>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</si>
  <si>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</si>
  <si>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</si>
  <si>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</si>
  <si>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</si>
  <si>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</si>
  <si>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</si>
  <si>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</si>
  <si>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</si>
  <si>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</si>
  <si>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</si>
  <si>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</si>
  <si>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</si>
  <si>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</si>
  <si>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</si>
  <si>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</si>
  <si>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</si>
  <si>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</si>
  <si>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</si>
  <si>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</si>
  <si>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</si>
  <si>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</si>
  <si>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</si>
  <si>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</si>
  <si>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</si>
  <si>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</si>
  <si>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</si>
  <si>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</si>
  <si>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</si>
  <si>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</si>
  <si>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</si>
  <si>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</si>
  <si>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</si>
  <si>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</si>
  <si>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</si>
  <si>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</si>
  <si>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</si>
  <si>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</si>
  <si>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</si>
  <si>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</si>
  <si>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</si>
  <si>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</si>
  <si>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</si>
  <si>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</si>
  <si>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</si>
  <si>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</si>
  <si>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</si>
  <si>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</si>
  <si>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</si>
  <si>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</si>
  <si>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</si>
  <si>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</si>
  <si>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</si>
  <si>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</si>
  <si>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</si>
  <si>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</si>
  <si>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团号：HMOA-221008-ZJT600</t>
    <phoneticPr fontId="13" type="noConversion"/>
  </si>
  <si>
    <t>会议日期：2022.10.8-10.27</t>
    <phoneticPr fontId="13" type="noConversion"/>
  </si>
  <si>
    <t>吉他租赁</t>
    <phoneticPr fontId="13" type="noConversion"/>
  </si>
  <si>
    <t>化妆师</t>
    <phoneticPr fontId="13" type="noConversion"/>
  </si>
  <si>
    <t>工作牌</t>
    <phoneticPr fontId="13" type="noConversion"/>
  </si>
  <si>
    <t>肯德基</t>
    <phoneticPr fontId="13" type="noConversion"/>
  </si>
  <si>
    <t>小炒肉</t>
    <phoneticPr fontId="13" type="noConversion"/>
  </si>
  <si>
    <t>隐形眼镜</t>
    <phoneticPr fontId="13" type="noConversion"/>
  </si>
  <si>
    <t>矿泉水</t>
    <phoneticPr fontId="13" type="noConversion"/>
  </si>
  <si>
    <t>水果</t>
    <phoneticPr fontId="13" type="noConversion"/>
  </si>
  <si>
    <t>汉堡shake shack</t>
    <phoneticPr fontId="13" type="noConversion"/>
  </si>
  <si>
    <t>麦当劳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</si>
</sst>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4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2"/>
  <sheetViews>
    <sheetView tabSelected="1" topLeftCell="B26" zoomScale="68" zoomScaleNormal="60" workbookViewId="0">
      <selection activeCell="I60" sqref="I60"/>
    </sheetView>
  </sheetViews>
  <sheetFormatPr defaultColWidth="8.88671875" defaultRowHeight="21" customHeight="1"/>
  <cols>
    <col min="1" max="1" width="8.88671875" style="31"/>
    <col min="2" max="2" width="16.5546875" customWidth="1"/>
    <col min="3" max="3" width="13.109375" style="32" customWidth="1"/>
    <col min="4" max="4" width="8.88671875" style="31"/>
    <col min="5" max="5" width="16.21875" style="31" customWidth="1"/>
    <col min="6" max="6" width="10.44140625" customWidth="1"/>
    <col min="7" max="7" width="11.5546875" customWidth="1"/>
    <col min="8" max="8" width="9.77734375" bestFit="1" customWidth="1"/>
    <col min="9" max="9" width="24.88671875" customWidth="1"/>
    <col min="10" max="10" width="39.44140625" customWidth="1"/>
  </cols>
  <sheetData>
    <row r="2" spans="1:10" ht="21" customHeight="1">
      <c r="C2" s="58" t="s">
        <v>0</v>
      </c>
      <c r="D2" s="58"/>
      <c r="E2" s="58"/>
      <c r="F2" s="58"/>
      <c r="G2" s="58"/>
      <c r="H2" s="58"/>
      <c r="I2" s="50"/>
      <c r="J2" s="50"/>
    </row>
    <row r="4" spans="1:10" ht="21" customHeight="1">
      <c r="H4" s="86" t="s">
        <v>80</v>
      </c>
      <c r="I4" s="86"/>
      <c r="J4" s="86" t="s">
        <v>81</v>
      </c>
    </row>
    <row r="5" spans="1:10" ht="21" customHeight="1">
      <c r="H5" s="87"/>
      <c r="I5" s="87"/>
      <c r="J5" s="87"/>
    </row>
    <row r="6" spans="1:10" ht="21" customHeight="1">
      <c r="A6" s="73" t="s">
        <v>1</v>
      </c>
      <c r="B6" s="7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8" t="s">
        <v>5</v>
      </c>
    </row>
    <row r="7" spans="1:10" ht="21" customHeight="1">
      <c r="A7" s="73"/>
      <c r="B7" s="7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8"/>
    </row>
    <row r="8" spans="1:10" ht="46.2" customHeight="1">
      <c r="A8" s="37">
        <v>1</v>
      </c>
      <c r="B8" s="38" t="s">
        <v>13</v>
      </c>
      <c r="C8" s="39">
        <v>500</v>
      </c>
      <c r="D8" s="37">
        <v>1</v>
      </c>
      <c r="E8" s="40">
        <f>C8*D8</f>
        <v>500</v>
      </c>
      <c r="F8" s="39">
        <v>0</v>
      </c>
      <c r="G8" s="39">
        <v>0</v>
      </c>
      <c r="H8" s="39">
        <v>0</v>
      </c>
      <c r="I8" s="47"/>
      <c r="J8" s="81" t="s">
        <v>14</v>
      </c>
    </row>
    <row r="9" spans="1:10" s="30" customFormat="1" ht="21" customHeight="1">
      <c r="A9" s="41"/>
      <c r="B9" s="42" t="s">
        <v>15</v>
      </c>
      <c r="C9" s="43">
        <f>SUM(C8)</f>
        <v>500</v>
      </c>
      <c r="D9" s="44">
        <f>SUM(D8)</f>
        <v>1</v>
      </c>
      <c r="E9" s="44">
        <f>SUM(E8)</f>
        <v>500</v>
      </c>
      <c r="F9" s="43">
        <f>SUM(F8:F8)</f>
        <v>0</v>
      </c>
      <c r="G9" s="43">
        <f>SUM(G8:G8)</f>
        <v>0</v>
      </c>
      <c r="H9" s="43">
        <f>SUM(H8:H8)</f>
        <v>0</v>
      </c>
      <c r="I9" s="51"/>
      <c r="J9" s="83"/>
    </row>
    <row r="10" spans="1:10" ht="21" customHeight="1">
      <c r="A10" s="74">
        <v>2</v>
      </c>
      <c r="B10" s="65" t="s">
        <v>16</v>
      </c>
      <c r="C10" s="67">
        <v>0</v>
      </c>
      <c r="D10" s="74">
        <v>0</v>
      </c>
      <c r="E10" s="67">
        <f>C10*D10</f>
        <v>0</v>
      </c>
      <c r="F10" s="39">
        <v>0</v>
      </c>
      <c r="G10" s="39">
        <v>0</v>
      </c>
      <c r="H10" s="39">
        <f>F10+G10</f>
        <v>0</v>
      </c>
      <c r="I10" s="47"/>
      <c r="J10" s="81" t="s">
        <v>17</v>
      </c>
    </row>
    <row r="11" spans="1:10" ht="21" customHeight="1">
      <c r="A11" s="75"/>
      <c r="B11" s="79"/>
      <c r="C11" s="68"/>
      <c r="D11" s="75"/>
      <c r="E11" s="68"/>
      <c r="F11" s="39">
        <v>0</v>
      </c>
      <c r="G11" s="39">
        <v>0</v>
      </c>
      <c r="H11" s="39">
        <f t="shared" ref="H11" si="0">F11+G11</f>
        <v>0</v>
      </c>
      <c r="I11" s="47"/>
      <c r="J11" s="82"/>
    </row>
    <row r="12" spans="1:10" s="30" customFormat="1" ht="21" customHeight="1">
      <c r="A12" s="41"/>
      <c r="B12" s="42" t="s">
        <v>18</v>
      </c>
      <c r="C12" s="43">
        <f>SUM(C10)</f>
        <v>0</v>
      </c>
      <c r="D12" s="44">
        <f>SUM(D10)</f>
        <v>0</v>
      </c>
      <c r="E12" s="44">
        <f>SUM(E10)</f>
        <v>0</v>
      </c>
      <c r="F12" s="43">
        <f>SUM(F10:F11)</f>
        <v>0</v>
      </c>
      <c r="G12" s="43">
        <f>SUM(G10:G11)</f>
        <v>0</v>
      </c>
      <c r="H12" s="43">
        <f>SUM(H10:H11)</f>
        <v>0</v>
      </c>
      <c r="I12" s="51"/>
      <c r="J12" s="83"/>
    </row>
    <row r="13" spans="1:10" ht="21" customHeight="1">
      <c r="A13" s="74">
        <v>3</v>
      </c>
      <c r="B13" s="65" t="s">
        <v>19</v>
      </c>
      <c r="C13" s="67">
        <v>0</v>
      </c>
      <c r="D13" s="74">
        <v>0</v>
      </c>
      <c r="E13" s="67">
        <f>C13*D13</f>
        <v>0</v>
      </c>
      <c r="F13" s="39">
        <v>180</v>
      </c>
      <c r="G13" s="39">
        <v>0</v>
      </c>
      <c r="H13" s="39">
        <v>180</v>
      </c>
      <c r="I13" s="47" t="s">
        <v>84</v>
      </c>
      <c r="J13" s="88" t="s">
        <v>20</v>
      </c>
    </row>
    <row r="14" spans="1:10" ht="21" customHeight="1">
      <c r="A14" s="76"/>
      <c r="B14" s="66"/>
      <c r="C14" s="69"/>
      <c r="D14" s="76"/>
      <c r="E14" s="69"/>
      <c r="F14" s="39">
        <v>0</v>
      </c>
      <c r="G14" s="39">
        <v>0</v>
      </c>
      <c r="H14" s="39">
        <f>F14+G14</f>
        <v>0</v>
      </c>
      <c r="I14" s="47"/>
      <c r="J14" s="89"/>
    </row>
    <row r="15" spans="1:10" ht="21" customHeight="1">
      <c r="A15" s="76"/>
      <c r="B15" s="66"/>
      <c r="C15" s="69"/>
      <c r="D15" s="76"/>
      <c r="E15" s="69"/>
      <c r="F15" s="39">
        <v>0</v>
      </c>
      <c r="G15" s="39">
        <v>0</v>
      </c>
      <c r="H15" s="39">
        <f>F15+G15</f>
        <v>0</v>
      </c>
      <c r="I15" s="47"/>
      <c r="J15" s="89"/>
    </row>
    <row r="16" spans="1:10" ht="21" customHeight="1">
      <c r="A16" s="76"/>
      <c r="B16" s="66"/>
      <c r="C16" s="69"/>
      <c r="D16" s="76"/>
      <c r="E16" s="69"/>
      <c r="F16" s="39">
        <v>0</v>
      </c>
      <c r="G16" s="39">
        <v>0</v>
      </c>
      <c r="H16" s="39">
        <f>F16+G16</f>
        <v>0</v>
      </c>
      <c r="I16" s="47"/>
      <c r="J16" s="89"/>
    </row>
    <row r="17" spans="1:10" s="30" customFormat="1" ht="21" customHeight="1">
      <c r="A17" s="41"/>
      <c r="B17" s="42" t="s">
        <v>21</v>
      </c>
      <c r="C17" s="43">
        <f>SUM(C13)</f>
        <v>0</v>
      </c>
      <c r="D17" s="44">
        <f t="shared" ref="D17:E17" si="1">SUM(D13)</f>
        <v>0</v>
      </c>
      <c r="E17" s="44">
        <f t="shared" si="1"/>
        <v>0</v>
      </c>
      <c r="F17" s="43">
        <f>SUM(F13:F16)</f>
        <v>180</v>
      </c>
      <c r="G17" s="43">
        <f>SUM(G13:G16)</f>
        <v>0</v>
      </c>
      <c r="H17" s="43">
        <f>SUM(H13:H16)</f>
        <v>180</v>
      </c>
      <c r="I17" s="51"/>
      <c r="J17" s="90"/>
    </row>
    <row r="18" spans="1:10" ht="19.95" customHeight="1">
      <c r="A18" s="77">
        <v>4</v>
      </c>
      <c r="B18" s="64" t="s">
        <v>22</v>
      </c>
      <c r="C18" s="70">
        <v>5000</v>
      </c>
      <c r="D18" s="77">
        <v>1</v>
      </c>
      <c r="E18" s="80">
        <f>C18*D18</f>
        <v>5000</v>
      </c>
      <c r="F18" s="39">
        <v>0</v>
      </c>
      <c r="G18" s="39">
        <v>494</v>
      </c>
      <c r="H18" s="39">
        <f t="shared" ref="H18:H24" si="2">F18+G18</f>
        <v>494</v>
      </c>
      <c r="I18" s="47" t="s">
        <v>90</v>
      </c>
      <c r="J18" s="88" t="s">
        <v>23</v>
      </c>
    </row>
    <row r="19" spans="1:10" ht="19.95" customHeight="1">
      <c r="A19" s="77"/>
      <c r="B19" s="64"/>
      <c r="C19" s="70"/>
      <c r="D19" s="77"/>
      <c r="E19" s="80"/>
      <c r="F19" s="39">
        <v>0</v>
      </c>
      <c r="G19" s="39">
        <v>277</v>
      </c>
      <c r="H19" s="39">
        <f t="shared" si="2"/>
        <v>277</v>
      </c>
      <c r="I19" s="47" t="s">
        <v>85</v>
      </c>
      <c r="J19" s="89"/>
    </row>
    <row r="20" spans="1:10" ht="19.95" customHeight="1">
      <c r="A20" s="77"/>
      <c r="B20" s="64"/>
      <c r="C20" s="70"/>
      <c r="D20" s="77"/>
      <c r="E20" s="80"/>
      <c r="F20" s="57">
        <v>0</v>
      </c>
      <c r="G20" s="46">
        <v>140.29</v>
      </c>
      <c r="H20" s="39">
        <f t="shared" si="2"/>
        <v>140.29</v>
      </c>
      <c r="I20" s="52" t="s">
        <v>89</v>
      </c>
      <c r="J20" s="89"/>
    </row>
    <row r="21" spans="1:10" ht="21" customHeight="1">
      <c r="A21" s="77"/>
      <c r="B21" s="64"/>
      <c r="C21" s="70"/>
      <c r="D21" s="77"/>
      <c r="E21" s="80"/>
      <c r="F21" s="39">
        <v>0</v>
      </c>
      <c r="G21" s="39">
        <v>178.7</v>
      </c>
      <c r="H21" s="39">
        <f t="shared" si="2"/>
        <v>178.7</v>
      </c>
      <c r="I21" s="47" t="s">
        <v>86</v>
      </c>
      <c r="J21" s="89"/>
    </row>
    <row r="22" spans="1:10" ht="21" customHeight="1">
      <c r="A22" s="77"/>
      <c r="B22" s="64"/>
      <c r="C22" s="70"/>
      <c r="D22" s="77"/>
      <c r="E22" s="80"/>
      <c r="F22" s="39">
        <v>0</v>
      </c>
      <c r="G22" s="39">
        <v>140</v>
      </c>
      <c r="H22" s="39">
        <f t="shared" si="2"/>
        <v>140</v>
      </c>
      <c r="I22" s="47" t="s">
        <v>86</v>
      </c>
      <c r="J22" s="89"/>
    </row>
    <row r="23" spans="1:10" ht="21" customHeight="1">
      <c r="A23" s="77"/>
      <c r="B23" s="64"/>
      <c r="C23" s="70"/>
      <c r="D23" s="77"/>
      <c r="E23" s="80"/>
      <c r="F23" s="39">
        <v>484.8</v>
      </c>
      <c r="G23" s="39">
        <v>0</v>
      </c>
      <c r="H23" s="39">
        <f t="shared" si="2"/>
        <v>484.8</v>
      </c>
      <c r="I23" s="47" t="s">
        <v>85</v>
      </c>
      <c r="J23" s="89"/>
    </row>
    <row r="24" spans="1:10" ht="21" customHeight="1">
      <c r="A24" s="77"/>
      <c r="B24" s="64"/>
      <c r="C24" s="70"/>
      <c r="D24" s="77"/>
      <c r="E24" s="80"/>
      <c r="F24" s="39">
        <v>260.7</v>
      </c>
      <c r="G24" s="39">
        <v>0</v>
      </c>
      <c r="H24" s="39">
        <f t="shared" si="2"/>
        <v>260.7</v>
      </c>
      <c r="I24" s="47" t="s">
        <v>91</v>
      </c>
      <c r="J24" s="89"/>
    </row>
    <row r="25" spans="1:10" s="30" customFormat="1" ht="21" customHeight="1">
      <c r="A25" s="41"/>
      <c r="B25" s="42" t="s">
        <v>24</v>
      </c>
      <c r="C25" s="43">
        <f>C18</f>
        <v>5000</v>
      </c>
      <c r="D25" s="44">
        <f>D18</f>
        <v>1</v>
      </c>
      <c r="E25" s="44">
        <f>E18</f>
        <v>5000</v>
      </c>
      <c r="F25" s="43">
        <f>SUM(F18:F24)</f>
        <v>745.5</v>
      </c>
      <c r="G25" s="43">
        <f>SUM(G18:G24)</f>
        <v>1229.99</v>
      </c>
      <c r="H25" s="43">
        <f>SUM(H18:H24)</f>
        <v>1975.49</v>
      </c>
      <c r="I25" s="51"/>
      <c r="J25" s="90"/>
    </row>
    <row r="26" spans="1:10" ht="21" customHeight="1">
      <c r="A26" s="74">
        <v>5</v>
      </c>
      <c r="B26" s="65" t="s">
        <v>25</v>
      </c>
      <c r="C26" s="67">
        <v>1200</v>
      </c>
      <c r="D26" s="74">
        <v>1</v>
      </c>
      <c r="E26" s="80">
        <f>C26*D26</f>
        <v>1200</v>
      </c>
      <c r="F26" s="39">
        <v>0</v>
      </c>
      <c r="G26" s="39">
        <v>0</v>
      </c>
      <c r="H26" s="39">
        <v>0</v>
      </c>
      <c r="I26" s="47"/>
      <c r="J26" s="91" t="s">
        <v>26</v>
      </c>
    </row>
    <row r="27" spans="1:10" ht="21" customHeight="1">
      <c r="A27" s="76"/>
      <c r="B27" s="66"/>
      <c r="C27" s="69"/>
      <c r="D27" s="76"/>
      <c r="E27" s="80"/>
      <c r="F27" s="46">
        <v>0</v>
      </c>
      <c r="G27" s="46">
        <v>89.5</v>
      </c>
      <c r="H27" s="46">
        <f>F27+G27</f>
        <v>89.5</v>
      </c>
      <c r="I27" s="56" t="s">
        <v>87</v>
      </c>
      <c r="J27" s="92"/>
    </row>
    <row r="28" spans="1:10" ht="21" customHeight="1">
      <c r="A28" s="76"/>
      <c r="B28" s="66"/>
      <c r="C28" s="69"/>
      <c r="D28" s="76"/>
      <c r="E28" s="80"/>
      <c r="F28" s="46">
        <v>0</v>
      </c>
      <c r="G28" s="46">
        <v>98.5</v>
      </c>
      <c r="H28" s="46">
        <f>F28+G28</f>
        <v>98.5</v>
      </c>
      <c r="I28" s="52" t="s">
        <v>88</v>
      </c>
      <c r="J28" s="92"/>
    </row>
    <row r="29" spans="1:10" ht="21" customHeight="1">
      <c r="A29" s="76"/>
      <c r="B29" s="66"/>
      <c r="C29" s="69"/>
      <c r="D29" s="76"/>
      <c r="E29" s="80"/>
      <c r="J29" s="92"/>
    </row>
    <row r="30" spans="1:10" ht="21" customHeight="1">
      <c r="A30" s="76"/>
      <c r="B30" s="66"/>
      <c r="C30" s="69"/>
      <c r="D30" s="76"/>
      <c r="E30" s="80"/>
      <c r="J30" s="92"/>
    </row>
    <row r="31" spans="1:10" s="30" customFormat="1" ht="21" customHeight="1">
      <c r="A31" s="41"/>
      <c r="B31" s="42" t="s">
        <v>27</v>
      </c>
      <c r="C31" s="43">
        <f>SUM(C26:C30)</f>
        <v>1200</v>
      </c>
      <c r="D31" s="44">
        <v>1</v>
      </c>
      <c r="E31" s="44">
        <f>E26</f>
        <v>1200</v>
      </c>
      <c r="F31" s="43">
        <f>SUM(F26:F29)</f>
        <v>0</v>
      </c>
      <c r="G31" s="43">
        <f>SUM(G26:G29)</f>
        <v>188</v>
      </c>
      <c r="H31" s="43">
        <f>SUM(H26:H29)</f>
        <v>188</v>
      </c>
      <c r="I31" s="51"/>
      <c r="J31" s="93"/>
    </row>
    <row r="32" spans="1:10" ht="21" customHeight="1">
      <c r="A32" s="77">
        <v>6</v>
      </c>
      <c r="B32" s="64" t="s">
        <v>28</v>
      </c>
      <c r="C32" s="70">
        <v>0</v>
      </c>
      <c r="D32" s="77">
        <v>0</v>
      </c>
      <c r="E32" s="80">
        <f>C32*D32</f>
        <v>0</v>
      </c>
      <c r="F32" s="39">
        <v>1400</v>
      </c>
      <c r="G32" s="39">
        <v>0</v>
      </c>
      <c r="H32" s="39">
        <f>F32+G32</f>
        <v>1400</v>
      </c>
      <c r="I32" s="47" t="s">
        <v>83</v>
      </c>
      <c r="J32" s="81" t="s">
        <v>29</v>
      </c>
    </row>
    <row r="33" spans="1:10" ht="21" customHeight="1">
      <c r="A33" s="77"/>
      <c r="B33" s="64"/>
      <c r="C33" s="70"/>
      <c r="D33" s="77"/>
      <c r="E33" s="80"/>
      <c r="F33" s="39">
        <v>0</v>
      </c>
      <c r="G33" s="39">
        <v>0</v>
      </c>
      <c r="H33" s="39">
        <f>F33+G33</f>
        <v>0</v>
      </c>
      <c r="I33" s="47"/>
      <c r="J33" s="89"/>
    </row>
    <row r="34" spans="1:10" ht="21" customHeight="1">
      <c r="A34" s="77"/>
      <c r="B34" s="64"/>
      <c r="C34" s="70"/>
      <c r="D34" s="77"/>
      <c r="E34" s="80"/>
      <c r="F34" s="39">
        <v>0</v>
      </c>
      <c r="G34" s="39">
        <v>0</v>
      </c>
      <c r="H34" s="39">
        <f t="shared" ref="H34:H46" si="3">F34+G34</f>
        <v>0</v>
      </c>
      <c r="I34" s="47"/>
      <c r="J34" s="89"/>
    </row>
    <row r="35" spans="1:10" s="30" customFormat="1" ht="21" customHeight="1">
      <c r="A35" s="41"/>
      <c r="B35" s="42" t="s">
        <v>30</v>
      </c>
      <c r="C35" s="43">
        <f>SUM(C32)</f>
        <v>0</v>
      </c>
      <c r="D35" s="44">
        <f t="shared" ref="D35:E35" si="4">SUM(D32)</f>
        <v>0</v>
      </c>
      <c r="E35" s="44">
        <f t="shared" si="4"/>
        <v>0</v>
      </c>
      <c r="F35" s="43">
        <f>SUM(F32:F34)</f>
        <v>1400</v>
      </c>
      <c r="G35" s="43">
        <f>SUM(G32:G34)</f>
        <v>0</v>
      </c>
      <c r="H35" s="43">
        <f>SUM(H32:H34)</f>
        <v>1400</v>
      </c>
      <c r="I35" s="51"/>
      <c r="J35" s="90"/>
    </row>
    <row r="36" spans="1:10" ht="21" customHeight="1">
      <c r="A36" s="77">
        <v>7</v>
      </c>
      <c r="B36" s="64" t="s">
        <v>31</v>
      </c>
      <c r="C36" s="70">
        <v>0</v>
      </c>
      <c r="D36" s="77">
        <v>0</v>
      </c>
      <c r="E36" s="80">
        <f>C36</f>
        <v>0</v>
      </c>
      <c r="F36" s="39">
        <v>0</v>
      </c>
      <c r="G36" s="39">
        <v>0</v>
      </c>
      <c r="H36" s="39">
        <f t="shared" si="3"/>
        <v>0</v>
      </c>
      <c r="I36" s="47"/>
      <c r="J36" s="94"/>
    </row>
    <row r="37" spans="1:10" ht="21" customHeight="1">
      <c r="A37" s="77"/>
      <c r="B37" s="64"/>
      <c r="C37" s="70"/>
      <c r="D37" s="77"/>
      <c r="E37" s="80"/>
      <c r="F37" s="39">
        <v>0</v>
      </c>
      <c r="G37" s="39">
        <v>0</v>
      </c>
      <c r="H37" s="39">
        <f t="shared" si="3"/>
        <v>0</v>
      </c>
      <c r="I37" s="47"/>
      <c r="J37" s="84"/>
    </row>
    <row r="38" spans="1:10" ht="21" customHeight="1">
      <c r="A38" s="77"/>
      <c r="B38" s="64"/>
      <c r="C38" s="70"/>
      <c r="D38" s="77"/>
      <c r="E38" s="80"/>
      <c r="F38" s="39">
        <v>0</v>
      </c>
      <c r="G38" s="39">
        <v>0</v>
      </c>
      <c r="H38" s="39">
        <f t="shared" si="3"/>
        <v>0</v>
      </c>
      <c r="I38" s="47"/>
      <c r="J38" s="84"/>
    </row>
    <row r="39" spans="1:10" ht="21" customHeight="1">
      <c r="A39" s="77"/>
      <c r="B39" s="64"/>
      <c r="C39" s="70"/>
      <c r="D39" s="77"/>
      <c r="E39" s="80"/>
      <c r="F39" s="39">
        <v>0</v>
      </c>
      <c r="G39" s="39">
        <v>0</v>
      </c>
      <c r="H39" s="39">
        <f t="shared" si="3"/>
        <v>0</v>
      </c>
      <c r="I39" s="47"/>
      <c r="J39" s="84"/>
    </row>
    <row r="40" spans="1:10" s="30" customFormat="1" ht="21" customHeight="1">
      <c r="A40" s="41"/>
      <c r="B40" s="42" t="s">
        <v>32</v>
      </c>
      <c r="C40" s="43">
        <f>SUM(C36)</f>
        <v>0</v>
      </c>
      <c r="D40" s="44">
        <f t="shared" ref="D40:E40" si="5">SUM(D36)</f>
        <v>0</v>
      </c>
      <c r="E40" s="44">
        <f t="shared" si="5"/>
        <v>0</v>
      </c>
      <c r="F40" s="43">
        <v>0</v>
      </c>
      <c r="G40" s="43">
        <f t="shared" ref="G40:H40" si="6">SUM(G36:G39)</f>
        <v>0</v>
      </c>
      <c r="H40" s="43">
        <f t="shared" si="6"/>
        <v>0</v>
      </c>
      <c r="I40" s="51"/>
      <c r="J40" s="85"/>
    </row>
    <row r="41" spans="1:10" ht="21" customHeight="1">
      <c r="A41" s="77">
        <v>8</v>
      </c>
      <c r="B41" s="64" t="s">
        <v>33</v>
      </c>
      <c r="C41" s="70">
        <v>0</v>
      </c>
      <c r="D41" s="77">
        <v>0</v>
      </c>
      <c r="E41" s="80">
        <f>C41*D41</f>
        <v>0</v>
      </c>
      <c r="F41" s="39">
        <v>0</v>
      </c>
      <c r="G41" s="39">
        <v>0</v>
      </c>
      <c r="H41" s="39">
        <f t="shared" si="3"/>
        <v>0</v>
      </c>
      <c r="I41" s="47"/>
      <c r="J41" s="88" t="s">
        <v>34</v>
      </c>
    </row>
    <row r="42" spans="1:10" ht="21" customHeight="1">
      <c r="A42" s="77"/>
      <c r="B42" s="64"/>
      <c r="C42" s="70"/>
      <c r="D42" s="77"/>
      <c r="E42" s="80"/>
      <c r="F42" s="39">
        <v>0</v>
      </c>
      <c r="G42" s="39">
        <v>0</v>
      </c>
      <c r="H42" s="39">
        <f t="shared" si="3"/>
        <v>0</v>
      </c>
      <c r="I42" s="47"/>
      <c r="J42" s="89"/>
    </row>
    <row r="43" spans="1:10" s="30" customFormat="1" ht="21" customHeight="1">
      <c r="A43" s="41"/>
      <c r="B43" s="42" t="s">
        <v>35</v>
      </c>
      <c r="C43" s="43">
        <f>SUM(C41)</f>
        <v>0</v>
      </c>
      <c r="D43" s="44">
        <f t="shared" ref="D43:E43" si="7">SUM(D41)</f>
        <v>0</v>
      </c>
      <c r="E43" s="44">
        <f t="shared" si="7"/>
        <v>0</v>
      </c>
      <c r="F43" s="43">
        <f>SUM(F41:F42)</f>
        <v>0</v>
      </c>
      <c r="G43" s="43">
        <f t="shared" ref="G43:H43" si="8">SUM(G41:G42)</f>
        <v>0</v>
      </c>
      <c r="H43" s="43">
        <f t="shared" si="8"/>
        <v>0</v>
      </c>
      <c r="I43" s="51"/>
      <c r="J43" s="90"/>
    </row>
    <row r="44" spans="1:10" ht="21" customHeight="1">
      <c r="A44" s="77">
        <v>9</v>
      </c>
      <c r="B44" s="64" t="s">
        <v>36</v>
      </c>
      <c r="C44" s="70">
        <v>0</v>
      </c>
      <c r="D44" s="77">
        <v>0</v>
      </c>
      <c r="E44" s="80">
        <f>C44*D44</f>
        <v>0</v>
      </c>
      <c r="F44" s="39">
        <v>0</v>
      </c>
      <c r="G44" s="39">
        <v>0</v>
      </c>
      <c r="H44" s="39">
        <f t="shared" si="3"/>
        <v>0</v>
      </c>
      <c r="I44" s="47"/>
      <c r="J44" s="81" t="s">
        <v>37</v>
      </c>
    </row>
    <row r="45" spans="1:10" ht="21" customHeight="1">
      <c r="A45" s="77"/>
      <c r="B45" s="64"/>
      <c r="C45" s="70"/>
      <c r="D45" s="77"/>
      <c r="E45" s="80"/>
      <c r="F45" s="39">
        <v>0</v>
      </c>
      <c r="G45" s="39">
        <v>0</v>
      </c>
      <c r="H45" s="39">
        <f t="shared" si="3"/>
        <v>0</v>
      </c>
      <c r="I45" s="47"/>
      <c r="J45" s="82"/>
    </row>
    <row r="46" spans="1:10" ht="21" customHeight="1">
      <c r="A46" s="77"/>
      <c r="B46" s="64"/>
      <c r="C46" s="70"/>
      <c r="D46" s="77"/>
      <c r="E46" s="80"/>
      <c r="F46" s="39">
        <v>0</v>
      </c>
      <c r="G46" s="39">
        <v>0</v>
      </c>
      <c r="H46" s="39">
        <f t="shared" si="3"/>
        <v>0</v>
      </c>
      <c r="I46" s="47"/>
      <c r="J46" s="82"/>
    </row>
    <row r="47" spans="1:10" s="30" customFormat="1" ht="21" customHeight="1">
      <c r="A47" s="41"/>
      <c r="B47" s="42" t="s">
        <v>38</v>
      </c>
      <c r="C47" s="43">
        <f>SUM(C44)</f>
        <v>0</v>
      </c>
      <c r="D47" s="44">
        <f t="shared" ref="D47:E47" si="9">SUM(D44)</f>
        <v>0</v>
      </c>
      <c r="E47" s="44">
        <f t="shared" si="9"/>
        <v>0</v>
      </c>
      <c r="F47" s="43">
        <f>SUM(F44:F46)</f>
        <v>0</v>
      </c>
      <c r="G47" s="43">
        <f t="shared" ref="G47:H47" si="10">SUM(G44:G46)</f>
        <v>0</v>
      </c>
      <c r="H47" s="43">
        <f t="shared" si="10"/>
        <v>0</v>
      </c>
      <c r="I47" s="51"/>
      <c r="J47" s="83"/>
    </row>
    <row r="48" spans="1:10" ht="21" customHeight="1">
      <c r="A48" s="45">
        <v>10</v>
      </c>
      <c r="B48" s="38"/>
      <c r="C48" s="39">
        <v>0</v>
      </c>
      <c r="D48" s="37">
        <v>0</v>
      </c>
      <c r="E48" s="40">
        <v>0</v>
      </c>
      <c r="F48" s="39">
        <v>0</v>
      </c>
      <c r="G48" s="39">
        <v>600</v>
      </c>
      <c r="H48" s="39">
        <f t="shared" ref="H48:H53" si="11">F48+G48</f>
        <v>600</v>
      </c>
      <c r="I48" s="47" t="s">
        <v>82</v>
      </c>
      <c r="J48" s="84"/>
    </row>
    <row r="49" spans="1:10" ht="21" customHeight="1">
      <c r="A49" s="45"/>
      <c r="B49" s="38"/>
      <c r="C49" s="39"/>
      <c r="D49" s="37"/>
      <c r="E49" s="40"/>
      <c r="F49" s="39">
        <v>0</v>
      </c>
      <c r="G49" s="39">
        <v>0</v>
      </c>
      <c r="H49" s="39">
        <f t="shared" si="11"/>
        <v>0</v>
      </c>
      <c r="I49" s="47"/>
      <c r="J49" s="84"/>
    </row>
    <row r="50" spans="1:10" ht="21" customHeight="1">
      <c r="A50" s="45"/>
      <c r="B50" s="38"/>
      <c r="C50" s="39"/>
      <c r="D50" s="37"/>
      <c r="E50" s="40"/>
      <c r="F50" s="39">
        <v>0</v>
      </c>
      <c r="G50" s="39">
        <v>0</v>
      </c>
      <c r="H50" s="39">
        <f t="shared" si="11"/>
        <v>0</v>
      </c>
      <c r="J50" s="84"/>
    </row>
    <row r="51" spans="1:10" ht="21" customHeight="1">
      <c r="A51" s="45"/>
      <c r="B51" s="38"/>
      <c r="C51" s="39"/>
      <c r="D51" s="37"/>
      <c r="E51" s="40"/>
      <c r="F51" s="39">
        <v>0</v>
      </c>
      <c r="G51" s="39">
        <v>0</v>
      </c>
      <c r="H51" s="39">
        <f t="shared" si="11"/>
        <v>0</v>
      </c>
      <c r="I51" s="47"/>
      <c r="J51" s="84"/>
    </row>
    <row r="52" spans="1:10" ht="21" customHeight="1">
      <c r="A52" s="45"/>
      <c r="B52" s="38"/>
      <c r="C52" s="39"/>
      <c r="D52" s="37"/>
      <c r="E52" s="40"/>
      <c r="F52" s="39">
        <v>0</v>
      </c>
      <c r="G52" s="39">
        <v>0</v>
      </c>
      <c r="H52" s="39">
        <f t="shared" si="11"/>
        <v>0</v>
      </c>
      <c r="I52" s="47"/>
      <c r="J52" s="84"/>
    </row>
    <row r="53" spans="1:10" ht="21" customHeight="1">
      <c r="A53" s="45"/>
      <c r="B53" s="38"/>
      <c r="C53" s="39"/>
      <c r="D53" s="37"/>
      <c r="E53" s="40"/>
      <c r="F53" s="39">
        <v>0</v>
      </c>
      <c r="G53" s="39">
        <v>0</v>
      </c>
      <c r="H53" s="39">
        <f t="shared" si="11"/>
        <v>0</v>
      </c>
      <c r="I53" s="47"/>
      <c r="J53" s="84"/>
    </row>
    <row r="54" spans="1:10" s="30" customFormat="1" ht="21" customHeight="1">
      <c r="A54" s="41"/>
      <c r="B54" s="42" t="s">
        <v>39</v>
      </c>
      <c r="C54" s="43">
        <f>C48</f>
        <v>0</v>
      </c>
      <c r="D54" s="44">
        <f>D48</f>
        <v>0</v>
      </c>
      <c r="E54" s="44">
        <f>E48</f>
        <v>0</v>
      </c>
      <c r="F54" s="43">
        <f>SUM(F48:F53)</f>
        <v>0</v>
      </c>
      <c r="G54" s="43">
        <f>SUM(G48:G53)</f>
        <v>600</v>
      </c>
      <c r="H54" s="43">
        <f>SUM(H48:H53)</f>
        <v>600</v>
      </c>
      <c r="I54" s="51"/>
      <c r="J54" s="85"/>
    </row>
    <row r="55" spans="1:10" ht="21" customHeight="1">
      <c r="A55" s="41"/>
      <c r="B55" s="42" t="s">
        <v>40</v>
      </c>
      <c r="C55" s="43">
        <f>SUM(C9,C12,C17,C25,C31,C35,C40,C43,C47,C54)</f>
        <v>6700</v>
      </c>
      <c r="D55" s="44">
        <f>SUM(D9,D12,D17,D25,D31,D35,D40,D43,D47,D54,)</f>
        <v>3</v>
      </c>
      <c r="E55" s="44">
        <f>SUM(E9,E12,E17,E25,E31,E35,E40,E43,E47,E54)</f>
        <v>6700</v>
      </c>
      <c r="F55" s="43">
        <f>SUM(F54,F47,F43,F40,F35,F31,F25,F17,F12,F9)</f>
        <v>2325.5</v>
      </c>
      <c r="G55" s="43">
        <f>SUM(G54,G47,G43,G40,G35,G31,G25,G17,G12,G9)</f>
        <v>2017.99</v>
      </c>
      <c r="H55" s="43">
        <f>H9+H17+H12+H25+H31+H35+H40+H43+H47+H54</f>
        <v>4343.49</v>
      </c>
      <c r="I55" s="51"/>
      <c r="J55" s="53"/>
    </row>
    <row r="58" spans="1:10" ht="21" customHeight="1">
      <c r="I58" t="s">
        <v>41</v>
      </c>
    </row>
    <row r="59" spans="1:10" ht="21" customHeight="1">
      <c r="A59" s="61" t="s">
        <v>42</v>
      </c>
      <c r="B59" s="62"/>
      <c r="C59" s="63" t="s">
        <v>43</v>
      </c>
      <c r="D59" s="63"/>
      <c r="E59" s="63" t="s">
        <v>44</v>
      </c>
      <c r="F59" s="63"/>
      <c r="G59" s="63" t="s">
        <v>45</v>
      </c>
      <c r="H59" s="63"/>
      <c r="I59" s="54" t="s">
        <v>46</v>
      </c>
    </row>
    <row r="60" spans="1:10" ht="21" customHeight="1">
      <c r="A60" s="71">
        <f>E55</f>
        <v>6700</v>
      </c>
      <c r="B60" s="72"/>
      <c r="C60" s="72">
        <f>H55</f>
        <v>4343.49</v>
      </c>
      <c r="D60" s="72"/>
      <c r="E60" s="72">
        <f>F55</f>
        <v>2325.5</v>
      </c>
      <c r="F60" s="72"/>
      <c r="G60" s="72">
        <f>G55</f>
        <v>2017.99</v>
      </c>
      <c r="H60" s="72"/>
      <c r="I60" s="55">
        <f>A60-C60</f>
        <v>2356.5100000000002</v>
      </c>
    </row>
    <row r="62" spans="1:10" ht="21" customHeight="1">
      <c r="A62" s="48" t="s">
        <v>47</v>
      </c>
      <c r="B62" s="30"/>
      <c r="C62" s="49" t="s">
        <v>48</v>
      </c>
      <c r="D62" s="48"/>
      <c r="E62" s="48" t="s">
        <v>49</v>
      </c>
      <c r="F62" s="48"/>
      <c r="G62" s="48" t="s">
        <v>50</v>
      </c>
      <c r="H62" s="48"/>
      <c r="I62" s="30"/>
    </row>
  </sheetData>
  <mergeCells count="66">
    <mergeCell ref="J44:J47"/>
    <mergeCell ref="J48:J54"/>
    <mergeCell ref="H4:I5"/>
    <mergeCell ref="J18:J25"/>
    <mergeCell ref="J26:J31"/>
    <mergeCell ref="J32:J35"/>
    <mergeCell ref="J36:J40"/>
    <mergeCell ref="J41:J43"/>
    <mergeCell ref="J4:J5"/>
    <mergeCell ref="J6:J7"/>
    <mergeCell ref="J8:J9"/>
    <mergeCell ref="J10:J12"/>
    <mergeCell ref="J13:J17"/>
    <mergeCell ref="D36:D39"/>
    <mergeCell ref="D41:D42"/>
    <mergeCell ref="D44:D46"/>
    <mergeCell ref="E10:E11"/>
    <mergeCell ref="E13:E16"/>
    <mergeCell ref="E18:E24"/>
    <mergeCell ref="E26:E30"/>
    <mergeCell ref="E32:E34"/>
    <mergeCell ref="E36:E39"/>
    <mergeCell ref="E41:E42"/>
    <mergeCell ref="E44:E46"/>
    <mergeCell ref="D10:D11"/>
    <mergeCell ref="D13:D16"/>
    <mergeCell ref="D18:D24"/>
    <mergeCell ref="D26:D30"/>
    <mergeCell ref="D32:D34"/>
    <mergeCell ref="C26:C30"/>
    <mergeCell ref="C32:C34"/>
    <mergeCell ref="C36:C39"/>
    <mergeCell ref="C41:C42"/>
    <mergeCell ref="C44:C46"/>
    <mergeCell ref="A60:B60"/>
    <mergeCell ref="C60:D60"/>
    <mergeCell ref="E60:F60"/>
    <mergeCell ref="G60:H60"/>
    <mergeCell ref="A6:A7"/>
    <mergeCell ref="A10:A11"/>
    <mergeCell ref="A13:A16"/>
    <mergeCell ref="A18:A24"/>
    <mergeCell ref="A26:A30"/>
    <mergeCell ref="A32:A34"/>
    <mergeCell ref="A36:A39"/>
    <mergeCell ref="A41:A42"/>
    <mergeCell ref="A44:A46"/>
    <mergeCell ref="B6:B7"/>
    <mergeCell ref="B10:B11"/>
    <mergeCell ref="B13:B16"/>
    <mergeCell ref="C2:H2"/>
    <mergeCell ref="C6:E6"/>
    <mergeCell ref="F6:I6"/>
    <mergeCell ref="A59:B59"/>
    <mergeCell ref="C59:D59"/>
    <mergeCell ref="E59:F59"/>
    <mergeCell ref="G59:H59"/>
    <mergeCell ref="B18:B24"/>
    <mergeCell ref="B26:B30"/>
    <mergeCell ref="B32:B34"/>
    <mergeCell ref="B36:B39"/>
    <mergeCell ref="B41:B42"/>
    <mergeCell ref="B44:B46"/>
    <mergeCell ref="C10:C11"/>
    <mergeCell ref="C13:C16"/>
    <mergeCell ref="C18:C24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95"/>
      <c r="G5" s="95"/>
      <c r="H5" s="5" t="s">
        <v>53</v>
      </c>
      <c r="I5" s="4"/>
      <c r="J5" s="95"/>
      <c r="K5" s="96"/>
    </row>
    <row r="6" spans="2:11" ht="20.100000000000001" customHeight="1">
      <c r="B6" s="6"/>
      <c r="C6" s="7"/>
      <c r="D6" s="8" t="s">
        <v>54</v>
      </c>
      <c r="E6" s="8"/>
      <c r="F6" s="97"/>
      <c r="G6" s="97"/>
      <c r="H6" s="8" t="s">
        <v>55</v>
      </c>
      <c r="I6" s="7"/>
      <c r="J6" s="97"/>
      <c r="K6" s="98"/>
    </row>
    <row r="7" spans="2:11" ht="20.100000000000001" customHeight="1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9"/>
      <c r="K7" s="98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10"/>
      <c r="J8" s="100"/>
      <c r="K8" s="101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102" t="s">
        <v>1</v>
      </c>
      <c r="C10" s="103"/>
      <c r="D10" s="13" t="s">
        <v>59</v>
      </c>
      <c r="E10" s="102" t="s">
        <v>60</v>
      </c>
      <c r="F10" s="103"/>
      <c r="G10" s="15" t="s">
        <v>61</v>
      </c>
      <c r="H10" s="14" t="s">
        <v>62</v>
      </c>
      <c r="I10" s="102" t="s">
        <v>63</v>
      </c>
      <c r="J10" s="103"/>
      <c r="K10" s="15" t="s">
        <v>64</v>
      </c>
    </row>
    <row r="11" spans="2:11">
      <c r="B11" s="104">
        <v>1</v>
      </c>
      <c r="C11" s="105"/>
      <c r="D11" s="16" t="s">
        <v>65</v>
      </c>
      <c r="E11" s="106" t="s">
        <v>65</v>
      </c>
      <c r="F11" s="106"/>
      <c r="G11" s="17"/>
      <c r="H11" s="17"/>
      <c r="I11" s="22"/>
      <c r="J11" s="23"/>
      <c r="K11" s="24"/>
    </row>
    <row r="12" spans="2:11">
      <c r="B12" s="104">
        <v>2</v>
      </c>
      <c r="C12" s="105"/>
      <c r="D12" s="18" t="s">
        <v>66</v>
      </c>
      <c r="E12" s="106" t="s">
        <v>67</v>
      </c>
      <c r="F12" s="106"/>
      <c r="G12" s="17"/>
      <c r="H12" s="17"/>
      <c r="I12" s="25"/>
      <c r="J12" s="23"/>
      <c r="K12" s="24"/>
    </row>
    <row r="13" spans="2:11">
      <c r="B13" s="104">
        <v>4</v>
      </c>
      <c r="C13" s="105"/>
      <c r="D13" s="16" t="s">
        <v>68</v>
      </c>
      <c r="E13" s="106" t="s">
        <v>68</v>
      </c>
      <c r="F13" s="106"/>
      <c r="G13" s="17"/>
      <c r="H13" s="17"/>
      <c r="I13" s="107"/>
      <c r="J13" s="108"/>
      <c r="K13" s="24"/>
    </row>
    <row r="14" spans="2:11">
      <c r="B14" s="104">
        <v>9</v>
      </c>
      <c r="C14" s="105"/>
      <c r="D14" s="18" t="s">
        <v>69</v>
      </c>
      <c r="E14" s="106" t="s">
        <v>70</v>
      </c>
      <c r="F14" s="106"/>
      <c r="G14" s="17"/>
      <c r="H14" s="17"/>
      <c r="I14" s="107"/>
      <c r="J14" s="108"/>
      <c r="K14" s="26"/>
    </row>
    <row r="15" spans="2:11">
      <c r="B15" s="102" t="s">
        <v>40</v>
      </c>
      <c r="C15" s="109"/>
      <c r="D15" s="109"/>
      <c r="E15" s="109"/>
      <c r="F15" s="103"/>
      <c r="G15" s="19">
        <f>SUM(G11:G14)</f>
        <v>0</v>
      </c>
      <c r="H15" s="19">
        <f>SUM(H11:H14)</f>
        <v>0</v>
      </c>
      <c r="I15" s="110">
        <f>SUM(J11:J14)</f>
        <v>0</v>
      </c>
      <c r="J15" s="111"/>
      <c r="K15" s="27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8"/>
      <c r="K16" s="7"/>
    </row>
    <row r="17" spans="1:11">
      <c r="B17" s="112" t="s">
        <v>62</v>
      </c>
      <c r="C17" s="112"/>
      <c r="D17" s="112"/>
      <c r="E17" s="112"/>
      <c r="F17" s="112"/>
      <c r="G17" s="112" t="s">
        <v>71</v>
      </c>
      <c r="H17" s="112"/>
      <c r="I17" s="112"/>
      <c r="J17" s="112"/>
      <c r="K17" s="15" t="s">
        <v>72</v>
      </c>
    </row>
    <row r="18" spans="1:11">
      <c r="B18" s="113">
        <f>H15</f>
        <v>0</v>
      </c>
      <c r="C18" s="113"/>
      <c r="D18" s="113"/>
      <c r="E18" s="113"/>
      <c r="F18" s="113"/>
      <c r="G18" s="113">
        <f>I15</f>
        <v>0</v>
      </c>
      <c r="H18" s="113"/>
      <c r="I18" s="113"/>
      <c r="J18" s="113"/>
      <c r="K18" s="29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73</v>
      </c>
      <c r="C20" s="7"/>
      <c r="D20" s="7"/>
      <c r="E20" s="7"/>
      <c r="F20" s="7" t="s">
        <v>48</v>
      </c>
      <c r="G20" s="7" t="s">
        <v>74</v>
      </c>
      <c r="H20" s="7"/>
      <c r="I20" s="7"/>
      <c r="J20" s="7" t="s">
        <v>50</v>
      </c>
      <c r="K20" s="7"/>
    </row>
    <row r="23" spans="1:11" ht="17.399999999999999">
      <c r="A23" s="58" t="s">
        <v>75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5" spans="1:11">
      <c r="B25" s="3"/>
      <c r="C25" s="4"/>
      <c r="D25" s="5" t="s">
        <v>52</v>
      </c>
      <c r="E25" s="5"/>
      <c r="F25" s="95"/>
      <c r="G25" s="95"/>
      <c r="H25" s="5" t="s">
        <v>53</v>
      </c>
      <c r="I25" s="4"/>
      <c r="J25" s="95">
        <f>J5</f>
        <v>0</v>
      </c>
      <c r="K25" s="96"/>
    </row>
    <row r="26" spans="1:11">
      <c r="B26" s="6"/>
      <c r="C26" s="7"/>
      <c r="D26" s="8" t="s">
        <v>54</v>
      </c>
      <c r="E26" s="8"/>
      <c r="F26" s="97"/>
      <c r="G26" s="97"/>
      <c r="H26" s="8" t="s">
        <v>55</v>
      </c>
      <c r="I26" s="7"/>
      <c r="J26" s="97">
        <f>J6</f>
        <v>0</v>
      </c>
      <c r="K26" s="98"/>
    </row>
    <row r="27" spans="1:11">
      <c r="B27" s="6"/>
      <c r="C27" s="7"/>
      <c r="D27" s="8" t="s">
        <v>56</v>
      </c>
      <c r="E27" s="8"/>
      <c r="F27" s="97"/>
      <c r="G27" s="97"/>
      <c r="H27" s="8" t="s">
        <v>57</v>
      </c>
      <c r="I27" s="7"/>
      <c r="J27" s="99"/>
      <c r="K27" s="98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10"/>
      <c r="J28" s="114">
        <f>J8</f>
        <v>0</v>
      </c>
      <c r="K28" s="101"/>
    </row>
    <row r="30" spans="1:11">
      <c r="B30" s="106"/>
      <c r="C30" s="106"/>
      <c r="D30" s="20" t="s">
        <v>76</v>
      </c>
      <c r="E30" s="106" t="s">
        <v>77</v>
      </c>
      <c r="F30" s="106"/>
      <c r="G30" s="17" t="s">
        <v>78</v>
      </c>
      <c r="H30" s="17" t="s">
        <v>79</v>
      </c>
      <c r="I30" s="115" t="s">
        <v>40</v>
      </c>
      <c r="J30" s="115"/>
      <c r="K30" s="24" t="s">
        <v>64</v>
      </c>
    </row>
    <row r="31" spans="1:11">
      <c r="B31" s="106">
        <v>1</v>
      </c>
      <c r="C31" s="106"/>
      <c r="D31" s="20"/>
      <c r="E31" s="106"/>
      <c r="F31" s="106"/>
      <c r="G31" s="17"/>
      <c r="H31" s="17"/>
      <c r="I31" s="107">
        <f>H31*G31</f>
        <v>0</v>
      </c>
      <c r="J31" s="108"/>
      <c r="K31" s="24"/>
    </row>
    <row r="32" spans="1:11">
      <c r="B32" s="106">
        <v>2</v>
      </c>
      <c r="C32" s="106"/>
      <c r="D32" s="20"/>
      <c r="E32" s="106"/>
      <c r="F32" s="106"/>
      <c r="G32" s="17"/>
      <c r="H32" s="17"/>
      <c r="I32" s="107">
        <f>G32*H32</f>
        <v>0</v>
      </c>
      <c r="J32" s="108"/>
      <c r="K32" s="24"/>
    </row>
    <row r="33" spans="2:11">
      <c r="B33" s="106">
        <v>3</v>
      </c>
      <c r="C33" s="106"/>
      <c r="D33" s="20"/>
      <c r="E33" s="106"/>
      <c r="F33" s="106"/>
      <c r="G33" s="17"/>
      <c r="H33" s="17"/>
      <c r="I33" s="107">
        <f>G33*H33</f>
        <v>0</v>
      </c>
      <c r="J33" s="108"/>
      <c r="K33" s="26"/>
    </row>
    <row r="34" spans="2:11">
      <c r="B34" s="102" t="s">
        <v>40</v>
      </c>
      <c r="C34" s="109"/>
      <c r="D34" s="109"/>
      <c r="E34" s="109"/>
      <c r="F34" s="103"/>
      <c r="G34" s="19"/>
      <c r="H34" s="19"/>
      <c r="I34" s="110">
        <f>SUM(I31:I33)</f>
        <v>0</v>
      </c>
      <c r="J34" s="111"/>
      <c r="K34" s="27"/>
    </row>
    <row r="35" spans="2:11" ht="20.100000000000001" customHeight="1">
      <c r="B35" s="7" t="s">
        <v>73</v>
      </c>
      <c r="C35" s="7"/>
      <c r="D35" s="7"/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</sheetData>
  <mergeCells count="49">
    <mergeCell ref="B34:F34"/>
    <mergeCell ref="I34:J34"/>
    <mergeCell ref="B32:C32"/>
    <mergeCell ref="E32:F32"/>
    <mergeCell ref="I32:J32"/>
    <mergeCell ref="B33:C33"/>
    <mergeCell ref="E33:F33"/>
    <mergeCell ref="I33:J33"/>
    <mergeCell ref="J28:K28"/>
    <mergeCell ref="B30:C30"/>
    <mergeCell ref="E30:F30"/>
    <mergeCell ref="I30:J30"/>
    <mergeCell ref="B31:C31"/>
    <mergeCell ref="E31:F31"/>
    <mergeCell ref="I31:J31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I13:J13"/>
    <mergeCell ref="B14:C14"/>
    <mergeCell ref="E14:F14"/>
    <mergeCell ref="I14:J14"/>
    <mergeCell ref="B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2022-12-13T06:32:15Z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