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员工差旅明细!$A$1:$K$61</definedName>
  </definedNames>
  <calcPr calcId="144525"/>
</workbook>
</file>

<file path=xl/sharedStrings.xml><?xml version="1.0" encoding="utf-8"?>
<sst xmlns="http://schemas.openxmlformats.org/spreadsheetml/2006/main" count="115">
  <si>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</si>
  <si>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</si>
  <si>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</si>
  <si>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</si>
  <si>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</si>
  <si>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</si>
  <si>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</si>
  <si>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</si>
  <si>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</si>
  <si>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</si>
  <si>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</si>
  <si>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</si>
  <si>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</si>
  <si>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</si>
  <si>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</si>
  <si>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</si>
  <si>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</si>
  <si>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</si>
  <si>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</si>
  <si>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</si>
  <si>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</si>
  <si>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</si>
  <si>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</si>
  <si>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</si>
  <si>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</si>
  <si>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</si>
  <si>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</si>
  <si>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</si>
  <si>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</si>
  <si>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</si>
  <si>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</si>
  <si>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</si>
  <si>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</si>
  <si>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</si>
  <si>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</si>
  <si>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</si>
  <si>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</si>
  <si>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</si>
  <si>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</si>
  <si>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</si>
  <si>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</si>
  <si>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</si>
  <si>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</si>
  <si>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</si>
  <si>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</si>
  <si>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</si>
  <si>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</si>
  <si>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</si>
  <si>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</si>
  <si>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</si>
  <si>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</si>
  <si>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</si>
  <si>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</si>
  <si>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</si>
  <si>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</si>
  <si>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</si>
  <si>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</si>
  <si>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</si>
  <si>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</si>
  <si>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北京、济南、成都、长沙</t>
  </si>
  <si>
    <t>部门:</t>
  </si>
  <si>
    <t>会奖六部</t>
  </si>
  <si>
    <t>发生日期:</t>
  </si>
  <si>
    <t>2018-11-24 至 2018-12-13</t>
  </si>
  <si>
    <t>报销日期:</t>
  </si>
  <si>
    <t>团号:</t>
  </si>
  <si>
    <t>HMEA-181124-SXY225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</si>
  <si>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</si>
  <si>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</si>
  <si>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</si>
  <si>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</si>
  <si>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</si>
  <si>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</si>
  <si>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</si>
  <si>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</si>
  <si>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</si>
  <si>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</si>
  <si>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11.23 公司-家 携带物料</t>
  </si>
  <si>
    <t>11.24 家-北京南站</t>
  </si>
  <si>
    <t>11.28 酒店-济南西站</t>
  </si>
  <si>
    <t>12.01 家-机场</t>
  </si>
  <si>
    <t>12.13 酒店-机场</t>
  </si>
  <si>
    <t>12.13 机场-家</t>
  </si>
  <si>
    <t>12.01 家-机场 过路费</t>
  </si>
  <si>
    <t>12.13 机场-家 过路费</t>
  </si>
  <si>
    <t>12.13 酒店-机场 过路费</t>
  </si>
  <si>
    <t>餐费</t>
  </si>
  <si>
    <t>11.24 杨宗霖胡金磊 晚餐</t>
  </si>
  <si>
    <t>11.25 杨宗霖胡金磊 午餐</t>
  </si>
  <si>
    <t>12.01 杨宗霖胡金磊 午餐</t>
  </si>
  <si>
    <t>12.02 杨宗霖胡金磊 午餐</t>
  </si>
  <si>
    <t>12.07 杨宗霖 晚餐</t>
  </si>
  <si>
    <t>12.07杨宗霖胡金磊午餐</t>
  </si>
  <si>
    <t>12.08 杨宗霖 晚餐</t>
  </si>
  <si>
    <t>12.09 杨宗霖 午餐</t>
  </si>
  <si>
    <t>12.09 胡金磊 午餐</t>
  </si>
  <si>
    <t>12.09 杨宗霖胡金磊 晚餐</t>
  </si>
  <si>
    <t>12.10 杨宗霖胡金磊 晚餐</t>
  </si>
  <si>
    <t>12.11 杨宗霖 午餐</t>
  </si>
  <si>
    <t>12.11 胡金磊 午餐</t>
  </si>
  <si>
    <t>12.11 杨宗霖胡金磊 晚餐</t>
  </si>
  <si>
    <t>12.12 杨宗霖 晚餐</t>
  </si>
  <si>
    <t>12.13 杨宗霖胡金磊 午餐</t>
  </si>
  <si>
    <t>12.13 杨宗霖胡金磊 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</si>
  <si>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</si>
  <si>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</si>
  <si>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</si>
  <si>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</si>
  <si>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</si>
  <si>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</si>
  <si>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</si>
  <si>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</si>
  <si>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</si>
  <si>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11.26-11.27、12.3-12.7、
12.10-12.13</t>
  </si>
  <si>
    <t>11.24-11.25/12.1-12.2/
12.8-12.9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</si>
</sst>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25" borderId="22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16" fillId="16" borderId="18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8" xfId="50" applyFont="1" applyFill="1" applyBorder="1" applyAlignment="1">
      <alignment horizontal="center" vertical="center" wrapText="1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3" fillId="3" borderId="7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6"/>
    <col min="2" max="2" width="16.75" customWidth="1"/>
    <col min="3" max="3" width="9" style="57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0</v>
      </c>
      <c r="G45" s="68">
        <v>0</v>
      </c>
      <c r="H45" s="68">
        <f t="shared" si="0"/>
        <v>0</v>
      </c>
      <c r="I45" s="89"/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42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99"/>
    </row>
    <row r="53" customHeight="1" spans="1:10">
      <c r="A53" s="70"/>
      <c r="B53" s="71" t="s">
        <v>43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0"/>
    </row>
    <row r="57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1" t="s">
        <v>48</v>
      </c>
    </row>
    <row r="58" customHeight="1" spans="1:9">
      <c r="A58" s="83">
        <f>E53</f>
        <v>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2">
        <f>A58-C58</f>
        <v>0</v>
      </c>
    </row>
    <row r="60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topLeftCell="A43" workbookViewId="0">
      <selection activeCell="H51" sqref="H51"/>
    </sheetView>
  </sheetViews>
  <sheetFormatPr defaultColWidth="9" defaultRowHeight="13.5"/>
  <cols>
    <col min="1" max="1" width="1.5" customWidth="1"/>
    <col min="2" max="3" width="2.25" customWidth="1"/>
    <col min="4" max="4" width="18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0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1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2"/>
      <c r="J7" s="11">
        <v>12.18</v>
      </c>
      <c r="K7" s="41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3"/>
      <c r="J8" s="16" t="s">
        <v>66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5"/>
      <c r="J11" s="46"/>
      <c r="K11" s="47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97.36</v>
      </c>
      <c r="H12" s="26">
        <v>97.36</v>
      </c>
      <c r="I12" s="45"/>
      <c r="J12" s="46"/>
      <c r="K12" s="47" t="s">
        <v>77</v>
      </c>
    </row>
    <row r="13" ht="20.1" customHeight="1" spans="2:11">
      <c r="B13" s="23"/>
      <c r="C13" s="24"/>
      <c r="D13" s="27"/>
      <c r="E13" s="29"/>
      <c r="F13" s="30"/>
      <c r="G13" s="26">
        <v>91</v>
      </c>
      <c r="H13" s="26">
        <v>91</v>
      </c>
      <c r="I13" s="45"/>
      <c r="J13" s="46"/>
      <c r="K13" s="47" t="s">
        <v>78</v>
      </c>
    </row>
    <row r="14" ht="20.1" customHeight="1" spans="2:11">
      <c r="B14" s="23"/>
      <c r="C14" s="24"/>
      <c r="D14" s="27"/>
      <c r="E14" s="29"/>
      <c r="F14" s="30"/>
      <c r="G14" s="26">
        <v>95.45</v>
      </c>
      <c r="H14" s="26">
        <v>95.45</v>
      </c>
      <c r="I14" s="45"/>
      <c r="J14" s="46"/>
      <c r="K14" s="47" t="s">
        <v>79</v>
      </c>
    </row>
    <row r="15" ht="20.1" customHeight="1" spans="2:11">
      <c r="B15" s="23"/>
      <c r="C15" s="24"/>
      <c r="D15" s="27"/>
      <c r="E15" s="29"/>
      <c r="F15" s="30"/>
      <c r="G15" s="26">
        <v>109</v>
      </c>
      <c r="H15" s="26">
        <v>109</v>
      </c>
      <c r="I15" s="45"/>
      <c r="J15" s="46"/>
      <c r="K15" s="47" t="s">
        <v>80</v>
      </c>
    </row>
    <row r="16" ht="20.1" customHeight="1" spans="2:11">
      <c r="B16" s="23"/>
      <c r="C16" s="24"/>
      <c r="D16" s="27"/>
      <c r="E16" s="29"/>
      <c r="F16" s="30"/>
      <c r="G16" s="26">
        <v>67.36</v>
      </c>
      <c r="H16" s="26">
        <v>67.36</v>
      </c>
      <c r="I16" s="45"/>
      <c r="J16" s="46"/>
      <c r="K16" s="47" t="s">
        <v>81</v>
      </c>
    </row>
    <row r="17" ht="20.1" customHeight="1" spans="2:11">
      <c r="B17" s="23"/>
      <c r="C17" s="24"/>
      <c r="D17" s="27"/>
      <c r="E17" s="29"/>
      <c r="F17" s="30"/>
      <c r="G17" s="26">
        <v>107.4</v>
      </c>
      <c r="H17" s="26">
        <v>107.4</v>
      </c>
      <c r="I17" s="45"/>
      <c r="J17" s="46"/>
      <c r="K17" s="47" t="s">
        <v>82</v>
      </c>
    </row>
    <row r="18" ht="20.1" customHeight="1" spans="2:11">
      <c r="B18" s="23"/>
      <c r="C18" s="24"/>
      <c r="D18" s="27"/>
      <c r="E18" s="29"/>
      <c r="F18" s="30"/>
      <c r="G18" s="26">
        <v>5</v>
      </c>
      <c r="H18" s="26">
        <v>5</v>
      </c>
      <c r="I18" s="45"/>
      <c r="J18" s="46"/>
      <c r="K18" s="47" t="s">
        <v>83</v>
      </c>
    </row>
    <row r="19" ht="20.1" customHeight="1" spans="2:11">
      <c r="B19" s="23"/>
      <c r="C19" s="24"/>
      <c r="D19" s="27"/>
      <c r="E19" s="29"/>
      <c r="F19" s="30"/>
      <c r="G19" s="26">
        <v>5</v>
      </c>
      <c r="H19" s="26">
        <v>5</v>
      </c>
      <c r="I19" s="45"/>
      <c r="J19" s="46"/>
      <c r="K19" s="47" t="s">
        <v>84</v>
      </c>
    </row>
    <row r="20" ht="20.1" customHeight="1" spans="2:11">
      <c r="B20" s="23"/>
      <c r="C20" s="24"/>
      <c r="D20" s="27"/>
      <c r="E20" s="29"/>
      <c r="F20" s="30"/>
      <c r="G20" s="26">
        <v>10</v>
      </c>
      <c r="H20" s="26">
        <v>10</v>
      </c>
      <c r="I20" s="45"/>
      <c r="J20" s="46"/>
      <c r="K20" s="47" t="s">
        <v>85</v>
      </c>
    </row>
    <row r="21" ht="20.1" customHeight="1" spans="2:11">
      <c r="B21" s="23">
        <v>4</v>
      </c>
      <c r="C21" s="24"/>
      <c r="D21" s="27"/>
      <c r="E21" s="23" t="s">
        <v>86</v>
      </c>
      <c r="F21" s="24"/>
      <c r="G21" s="26">
        <v>172.7</v>
      </c>
      <c r="H21" s="26">
        <v>172.7</v>
      </c>
      <c r="I21" s="45"/>
      <c r="J21" s="46"/>
      <c r="K21" s="47" t="s">
        <v>87</v>
      </c>
    </row>
    <row r="22" ht="20.1" customHeight="1" spans="2:11">
      <c r="B22" s="23"/>
      <c r="C22" s="24"/>
      <c r="D22" s="31"/>
      <c r="E22" s="29"/>
      <c r="F22" s="30"/>
      <c r="G22" s="26">
        <v>134</v>
      </c>
      <c r="H22" s="26">
        <v>134</v>
      </c>
      <c r="I22" s="45"/>
      <c r="J22" s="46"/>
      <c r="K22" s="47" t="s">
        <v>88</v>
      </c>
    </row>
    <row r="23" ht="20.1" customHeight="1" spans="2:11">
      <c r="B23" s="23"/>
      <c r="C23" s="24"/>
      <c r="D23" s="31"/>
      <c r="E23" s="29"/>
      <c r="F23" s="30"/>
      <c r="G23" s="26">
        <v>77.38</v>
      </c>
      <c r="H23" s="26"/>
      <c r="I23" s="45"/>
      <c r="J23" s="46">
        <v>77.38</v>
      </c>
      <c r="K23" s="47" t="s">
        <v>89</v>
      </c>
    </row>
    <row r="24" ht="20.1" customHeight="1" spans="2:11">
      <c r="B24" s="23"/>
      <c r="C24" s="24"/>
      <c r="D24" s="31"/>
      <c r="E24" s="29"/>
      <c r="F24" s="30"/>
      <c r="G24" s="26">
        <v>57.84</v>
      </c>
      <c r="H24" s="26"/>
      <c r="I24" s="45"/>
      <c r="J24" s="26">
        <v>57.84</v>
      </c>
      <c r="K24" s="47" t="s">
        <v>90</v>
      </c>
    </row>
    <row r="25" ht="20.1" customHeight="1" spans="2:11">
      <c r="B25" s="23"/>
      <c r="C25" s="24"/>
      <c r="D25" s="31"/>
      <c r="E25" s="29"/>
      <c r="F25" s="30"/>
      <c r="G25" s="26">
        <v>54.48</v>
      </c>
      <c r="H25" s="26"/>
      <c r="I25" s="45"/>
      <c r="J25" s="26">
        <v>54.48</v>
      </c>
      <c r="K25" s="47" t="s">
        <v>91</v>
      </c>
    </row>
    <row r="26" ht="20.1" customHeight="1" spans="2:11">
      <c r="B26" s="23"/>
      <c r="C26" s="24"/>
      <c r="D26" s="31"/>
      <c r="E26" s="29"/>
      <c r="F26" s="30"/>
      <c r="G26" s="26">
        <v>101</v>
      </c>
      <c r="H26" s="26"/>
      <c r="I26" s="45"/>
      <c r="J26" s="26">
        <v>101</v>
      </c>
      <c r="K26" s="47" t="s">
        <v>92</v>
      </c>
    </row>
    <row r="27" ht="20.1" customHeight="1" spans="2:11">
      <c r="B27" s="23"/>
      <c r="C27" s="24"/>
      <c r="D27" s="31"/>
      <c r="E27" s="29"/>
      <c r="F27" s="30"/>
      <c r="G27" s="26">
        <v>64.18</v>
      </c>
      <c r="H27" s="26"/>
      <c r="I27" s="45"/>
      <c r="J27" s="26">
        <v>64.18</v>
      </c>
      <c r="K27" s="47" t="s">
        <v>93</v>
      </c>
    </row>
    <row r="28" ht="20.1" customHeight="1" spans="2:11">
      <c r="B28" s="23"/>
      <c r="C28" s="24"/>
      <c r="D28" s="31"/>
      <c r="E28" s="29"/>
      <c r="F28" s="30"/>
      <c r="G28" s="26">
        <v>28.5</v>
      </c>
      <c r="H28" s="26"/>
      <c r="I28" s="45"/>
      <c r="J28" s="26">
        <v>28.5</v>
      </c>
      <c r="K28" s="47" t="s">
        <v>94</v>
      </c>
    </row>
    <row r="29" ht="20.1" customHeight="1" spans="2:11">
      <c r="B29" s="23"/>
      <c r="C29" s="24"/>
      <c r="D29" s="31"/>
      <c r="E29" s="29"/>
      <c r="F29" s="30"/>
      <c r="G29" s="26">
        <v>56.4</v>
      </c>
      <c r="H29" s="26"/>
      <c r="I29" s="45"/>
      <c r="J29" s="26">
        <v>56.4</v>
      </c>
      <c r="K29" s="47" t="s">
        <v>95</v>
      </c>
    </row>
    <row r="30" ht="20.1" customHeight="1" spans="2:11">
      <c r="B30" s="23"/>
      <c r="C30" s="24"/>
      <c r="D30" s="31"/>
      <c r="E30" s="29"/>
      <c r="F30" s="30"/>
      <c r="G30" s="26">
        <v>68.5</v>
      </c>
      <c r="H30" s="26"/>
      <c r="I30" s="45"/>
      <c r="J30" s="26">
        <v>68.5</v>
      </c>
      <c r="K30" s="47" t="s">
        <v>96</v>
      </c>
    </row>
    <row r="31" ht="20.1" customHeight="1" spans="2:11">
      <c r="B31" s="23"/>
      <c r="C31" s="24"/>
      <c r="D31" s="31"/>
      <c r="E31" s="29"/>
      <c r="F31" s="30"/>
      <c r="G31" s="26">
        <v>127.1</v>
      </c>
      <c r="H31" s="26">
        <v>127.1</v>
      </c>
      <c r="I31" s="45"/>
      <c r="K31" s="47" t="s">
        <v>97</v>
      </c>
    </row>
    <row r="32" ht="20.1" customHeight="1" spans="2:11">
      <c r="B32" s="23"/>
      <c r="C32" s="24"/>
      <c r="D32" s="31"/>
      <c r="E32" s="29"/>
      <c r="F32" s="30"/>
      <c r="G32" s="26">
        <v>40.1</v>
      </c>
      <c r="H32" s="26"/>
      <c r="I32" s="45"/>
      <c r="J32" s="26">
        <v>40.1</v>
      </c>
      <c r="K32" s="47" t="s">
        <v>98</v>
      </c>
    </row>
    <row r="33" ht="20.1" customHeight="1" spans="2:11">
      <c r="B33" s="23"/>
      <c r="C33" s="24"/>
      <c r="D33" s="31"/>
      <c r="E33" s="29"/>
      <c r="F33" s="30"/>
      <c r="G33" s="26">
        <v>44.15</v>
      </c>
      <c r="H33" s="26"/>
      <c r="I33" s="45"/>
      <c r="J33" s="26">
        <v>44.15</v>
      </c>
      <c r="K33" s="47" t="s">
        <v>99</v>
      </c>
    </row>
    <row r="34" ht="20.1" customHeight="1" spans="2:11">
      <c r="B34" s="23"/>
      <c r="C34" s="24"/>
      <c r="D34" s="31"/>
      <c r="E34" s="29"/>
      <c r="F34" s="30"/>
      <c r="G34" s="26">
        <v>53.6</v>
      </c>
      <c r="H34" s="26"/>
      <c r="I34" s="45"/>
      <c r="J34" s="26">
        <v>53.6</v>
      </c>
      <c r="K34" s="47" t="s">
        <v>100</v>
      </c>
    </row>
    <row r="35" ht="20.1" customHeight="1" spans="2:11">
      <c r="B35" s="23"/>
      <c r="C35" s="24"/>
      <c r="D35" s="31"/>
      <c r="E35" s="29"/>
      <c r="F35" s="30"/>
      <c r="G35" s="26">
        <v>69.08</v>
      </c>
      <c r="H35" s="26"/>
      <c r="I35" s="45"/>
      <c r="J35" s="26">
        <v>69.08</v>
      </c>
      <c r="K35" s="47" t="s">
        <v>101</v>
      </c>
    </row>
    <row r="36" ht="20.1" customHeight="1" spans="2:11">
      <c r="B36" s="23"/>
      <c r="C36" s="24"/>
      <c r="D36" s="31"/>
      <c r="E36" s="29"/>
      <c r="F36" s="30"/>
      <c r="G36" s="26">
        <v>103.5</v>
      </c>
      <c r="H36" s="26"/>
      <c r="I36" s="45"/>
      <c r="J36" s="26">
        <v>103.5</v>
      </c>
      <c r="K36" s="47" t="s">
        <v>102</v>
      </c>
    </row>
    <row r="37" ht="20.1" customHeight="1" spans="2:11">
      <c r="B37" s="23"/>
      <c r="C37" s="24"/>
      <c r="D37" s="31"/>
      <c r="E37" s="29"/>
      <c r="F37" s="30"/>
      <c r="G37" s="26">
        <v>56</v>
      </c>
      <c r="H37" s="26"/>
      <c r="I37" s="45"/>
      <c r="J37" s="48">
        <v>56</v>
      </c>
      <c r="K37" s="47" t="s">
        <v>103</v>
      </c>
    </row>
    <row r="38" ht="20.1" customHeight="1" spans="2:11">
      <c r="B38" s="23">
        <v>5</v>
      </c>
      <c r="C38" s="24"/>
      <c r="D38" s="25" t="s">
        <v>41</v>
      </c>
      <c r="E38" s="28"/>
      <c r="F38" s="28"/>
      <c r="G38" s="26">
        <v>0</v>
      </c>
      <c r="H38" s="26"/>
      <c r="I38" s="45"/>
      <c r="J38" s="46"/>
      <c r="K38" s="47"/>
    </row>
    <row r="39" ht="20.1" customHeight="1" spans="2:11">
      <c r="B39" s="23">
        <v>6</v>
      </c>
      <c r="C39" s="24"/>
      <c r="D39" s="27"/>
      <c r="E39" s="28"/>
      <c r="F39" s="28"/>
      <c r="G39" s="26">
        <v>0</v>
      </c>
      <c r="H39" s="26"/>
      <c r="I39" s="45"/>
      <c r="J39" s="46"/>
      <c r="K39" s="47"/>
    </row>
    <row r="40" ht="20.1" customHeight="1" spans="2:11">
      <c r="B40" s="23">
        <v>7</v>
      </c>
      <c r="C40" s="24"/>
      <c r="D40" s="32"/>
      <c r="E40" s="28"/>
      <c r="F40" s="28"/>
      <c r="G40" s="26">
        <v>0</v>
      </c>
      <c r="H40" s="26"/>
      <c r="I40" s="45"/>
      <c r="J40" s="46"/>
      <c r="K40" s="47"/>
    </row>
    <row r="41" ht="20.1" customHeight="1" spans="2:11">
      <c r="B41" s="20" t="s">
        <v>43</v>
      </c>
      <c r="C41" s="33"/>
      <c r="D41" s="33"/>
      <c r="E41" s="33"/>
      <c r="F41" s="21"/>
      <c r="G41" s="34">
        <f>SUM(G11:G40)</f>
        <v>1896.08</v>
      </c>
      <c r="H41" s="34">
        <f>SUM(H11:H40)</f>
        <v>1021.37</v>
      </c>
      <c r="I41" s="49">
        <f>SUM(I11:J40)</f>
        <v>874.71</v>
      </c>
      <c r="J41" s="50"/>
      <c r="K41" s="51"/>
    </row>
    <row r="42" ht="20.1" customHeight="1" spans="2:11">
      <c r="B42" s="17"/>
      <c r="C42" s="17"/>
      <c r="D42" s="17"/>
      <c r="E42" s="17"/>
      <c r="F42" s="17"/>
      <c r="G42" s="17"/>
      <c r="H42" s="17"/>
      <c r="I42" s="17"/>
      <c r="J42" s="52"/>
      <c r="K42" s="17"/>
    </row>
    <row r="43" ht="20.1" customHeight="1" spans="2:11">
      <c r="B43" s="22" t="s">
        <v>70</v>
      </c>
      <c r="C43" s="22"/>
      <c r="D43" s="22"/>
      <c r="E43" s="22"/>
      <c r="F43" s="22"/>
      <c r="G43" s="22" t="s">
        <v>104</v>
      </c>
      <c r="H43" s="22"/>
      <c r="I43" s="22"/>
      <c r="J43" s="22"/>
      <c r="K43" s="22" t="s">
        <v>105</v>
      </c>
    </row>
    <row r="44" ht="20.1" customHeight="1" spans="2:11">
      <c r="B44" s="35">
        <f>H41</f>
        <v>1021.37</v>
      </c>
      <c r="C44" s="35"/>
      <c r="D44" s="35"/>
      <c r="E44" s="35"/>
      <c r="F44" s="35"/>
      <c r="G44" s="35">
        <f>I41</f>
        <v>874.71</v>
      </c>
      <c r="H44" s="35"/>
      <c r="I44" s="35"/>
      <c r="J44" s="35"/>
      <c r="K44" s="53">
        <f>SUM(B44:J44)</f>
        <v>1896.08</v>
      </c>
    </row>
    <row r="45" ht="20.1" customHeight="1" spans="2:11">
      <c r="B45" s="17"/>
      <c r="C45" s="17"/>
      <c r="D45" s="17"/>
      <c r="E45" s="17"/>
      <c r="F45" s="17"/>
      <c r="G45" s="17"/>
      <c r="H45" s="17"/>
      <c r="I45" s="17"/>
      <c r="J45" s="17"/>
      <c r="K45" s="17"/>
    </row>
    <row r="46" ht="20.1" customHeight="1" spans="2:11">
      <c r="B46" s="17" t="s">
        <v>106</v>
      </c>
      <c r="C46" s="17"/>
      <c r="D46" s="17"/>
      <c r="E46" s="17"/>
      <c r="F46" s="17" t="s">
        <v>50</v>
      </c>
      <c r="G46" s="17" t="s">
        <v>107</v>
      </c>
      <c r="H46" s="17"/>
      <c r="I46" s="17"/>
      <c r="J46" s="17" t="s">
        <v>52</v>
      </c>
      <c r="K46" s="17"/>
    </row>
    <row r="49" ht="18.75" spans="1:11">
      <c r="A49" s="2" t="s">
        <v>108</v>
      </c>
      <c r="B49" s="2"/>
      <c r="C49" s="2"/>
      <c r="D49" s="2"/>
      <c r="E49" s="2"/>
      <c r="F49" s="2"/>
      <c r="G49" s="2"/>
      <c r="H49" s="2"/>
      <c r="I49" s="2"/>
      <c r="J49" s="2"/>
      <c r="K49" s="2"/>
    </row>
    <row r="51" ht="20.1" customHeight="1" spans="2:11">
      <c r="B51" s="4"/>
      <c r="C51" s="5"/>
      <c r="D51" s="6" t="s">
        <v>54</v>
      </c>
      <c r="E51" s="6"/>
      <c r="F51" s="7" t="s">
        <v>55</v>
      </c>
      <c r="G51" s="7"/>
      <c r="H51" s="6" t="s">
        <v>56</v>
      </c>
      <c r="I51" s="5"/>
      <c r="J51" s="7" t="s">
        <v>57</v>
      </c>
      <c r="K51" s="40"/>
    </row>
    <row r="52" ht="20.1" customHeight="1" spans="2:11">
      <c r="B52" s="8"/>
      <c r="C52" s="9"/>
      <c r="D52" s="10" t="s">
        <v>58</v>
      </c>
      <c r="E52" s="10"/>
      <c r="F52" s="11" t="s">
        <v>59</v>
      </c>
      <c r="G52" s="11"/>
      <c r="H52" s="10" t="s">
        <v>60</v>
      </c>
      <c r="I52" s="9"/>
      <c r="J52" s="11" t="s">
        <v>61</v>
      </c>
      <c r="K52" s="41"/>
    </row>
    <row r="53" ht="20.1" customHeight="1" spans="2:11">
      <c r="B53" s="8"/>
      <c r="C53" s="9"/>
      <c r="D53" s="10" t="s">
        <v>62</v>
      </c>
      <c r="E53" s="10"/>
      <c r="F53" s="12" t="s">
        <v>63</v>
      </c>
      <c r="G53" s="11"/>
      <c r="H53" s="10" t="s">
        <v>64</v>
      </c>
      <c r="I53" s="42"/>
      <c r="J53" s="11">
        <v>12.18</v>
      </c>
      <c r="K53" s="41"/>
    </row>
    <row r="54" ht="20.1" customHeight="1" spans="2:11">
      <c r="B54" s="13"/>
      <c r="C54" s="14"/>
      <c r="D54" s="15"/>
      <c r="E54" s="15"/>
      <c r="F54" s="16"/>
      <c r="G54" s="16"/>
      <c r="H54" s="15" t="s">
        <v>65</v>
      </c>
      <c r="I54" s="43"/>
      <c r="J54" s="16" t="s">
        <v>66</v>
      </c>
      <c r="K54" s="44"/>
    </row>
    <row r="55" ht="20.1" customHeight="1"/>
    <row r="56" ht="20.1" customHeight="1" spans="2:11">
      <c r="B56" s="28"/>
      <c r="C56" s="28"/>
      <c r="D56" s="36" t="s">
        <v>109</v>
      </c>
      <c r="E56" s="28" t="s">
        <v>110</v>
      </c>
      <c r="F56" s="28"/>
      <c r="G56" s="26" t="s">
        <v>111</v>
      </c>
      <c r="H56" s="26" t="s">
        <v>112</v>
      </c>
      <c r="I56" s="26" t="s">
        <v>43</v>
      </c>
      <c r="J56" s="26"/>
      <c r="K56" s="38" t="s">
        <v>72</v>
      </c>
    </row>
    <row r="57" ht="27" customHeight="1" spans="2:11">
      <c r="B57" s="28">
        <v>1</v>
      </c>
      <c r="C57" s="28"/>
      <c r="D57" s="37" t="s">
        <v>59</v>
      </c>
      <c r="E57" s="38" t="s">
        <v>113</v>
      </c>
      <c r="F57" s="28"/>
      <c r="G57" s="26">
        <v>100</v>
      </c>
      <c r="H57" s="26">
        <v>11</v>
      </c>
      <c r="I57" s="45">
        <f>G57*H57</f>
        <v>1100</v>
      </c>
      <c r="J57" s="46"/>
      <c r="K57" s="54"/>
    </row>
    <row r="58" ht="35" customHeight="1" spans="2:11">
      <c r="B58" s="28">
        <v>2</v>
      </c>
      <c r="C58" s="28"/>
      <c r="D58" s="37" t="s">
        <v>59</v>
      </c>
      <c r="E58" s="38" t="s">
        <v>114</v>
      </c>
      <c r="F58" s="28"/>
      <c r="G58" s="26">
        <v>200</v>
      </c>
      <c r="H58" s="26">
        <v>6</v>
      </c>
      <c r="I58" s="45">
        <f t="shared" ref="I58:I59" si="0">G58*H58</f>
        <v>1200</v>
      </c>
      <c r="J58" s="46"/>
      <c r="K58" s="54"/>
    </row>
    <row r="59" ht="20.1" customHeight="1" spans="2:11">
      <c r="B59" s="28">
        <v>3</v>
      </c>
      <c r="C59" s="28"/>
      <c r="D59" s="37"/>
      <c r="E59" s="28"/>
      <c r="F59" s="28"/>
      <c r="G59" s="26">
        <v>0</v>
      </c>
      <c r="H59" s="26">
        <v>2</v>
      </c>
      <c r="I59" s="45">
        <f t="shared" si="0"/>
        <v>0</v>
      </c>
      <c r="J59" s="46"/>
      <c r="K59" s="54"/>
    </row>
    <row r="60" ht="20.1" customHeight="1" spans="2:11">
      <c r="B60" s="20" t="s">
        <v>43</v>
      </c>
      <c r="C60" s="33"/>
      <c r="D60" s="33"/>
      <c r="E60" s="33"/>
      <c r="F60" s="21"/>
      <c r="G60" s="34"/>
      <c r="H60" s="34">
        <f>SUM(H42:H59)</f>
        <v>19</v>
      </c>
      <c r="I60" s="49">
        <f>SUM(I57:J59)</f>
        <v>2300</v>
      </c>
      <c r="J60" s="50"/>
      <c r="K60" s="51"/>
    </row>
    <row r="61" ht="20.1" customHeight="1" spans="2:11">
      <c r="B61" s="17" t="s">
        <v>106</v>
      </c>
      <c r="C61" s="17"/>
      <c r="D61" s="17"/>
      <c r="E61" s="17"/>
      <c r="F61" s="17" t="s">
        <v>50</v>
      </c>
      <c r="G61" s="17" t="s">
        <v>107</v>
      </c>
      <c r="H61" s="17"/>
      <c r="I61" s="17"/>
      <c r="J61" s="17" t="s">
        <v>52</v>
      </c>
      <c r="K61" s="1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1:C21"/>
    <mergeCell ref="E21:F21"/>
    <mergeCell ref="I21:J21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B43:F43"/>
    <mergeCell ref="G43:J43"/>
    <mergeCell ref="B44:F44"/>
    <mergeCell ref="G44:J44"/>
    <mergeCell ref="A49:K49"/>
    <mergeCell ref="F51:G51"/>
    <mergeCell ref="J51:K51"/>
    <mergeCell ref="F52:G52"/>
    <mergeCell ref="J52:K52"/>
    <mergeCell ref="F53:G53"/>
    <mergeCell ref="J53:K53"/>
    <mergeCell ref="J54:K54"/>
    <mergeCell ref="B56:C56"/>
    <mergeCell ref="E56:F56"/>
    <mergeCell ref="I56:J56"/>
    <mergeCell ref="B57:C57"/>
    <mergeCell ref="E57:F57"/>
    <mergeCell ref="I57:J57"/>
    <mergeCell ref="B58:C58"/>
    <mergeCell ref="E58:F58"/>
    <mergeCell ref="I58:J58"/>
    <mergeCell ref="B59:C59"/>
    <mergeCell ref="E59:F59"/>
    <mergeCell ref="I59:J59"/>
    <mergeCell ref="B60:F60"/>
    <mergeCell ref="I60:J60"/>
    <mergeCell ref="D11:D21"/>
    <mergeCell ref="D38:D40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2018-12-18T03:32:57Z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