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9\Desktop\工作\2023凯迪上海试驾\"/>
    </mc:Choice>
  </mc:AlternateContent>
  <xr:revisionPtr revIDLastSave="0" documentId="13_ncr:1_{60917E97-0798-4181-9C13-F01C69908C1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媒体相关" sheetId="23" r:id="rId1"/>
  </sheets>
  <definedNames>
    <definedName name="_xlnm.Print_Area" localSheetId="0">媒体相关!$A$1:$H$59</definedName>
  </definedNames>
  <calcPr calcId="181029" concurrentCalc="0"/>
</workbook>
</file>

<file path=xl/calcChain.xml><?xml version="1.0" encoding="utf-8"?>
<calcChain xmlns="http://schemas.openxmlformats.org/spreadsheetml/2006/main">
  <c r="G51" i="23" l="1"/>
  <c r="G50" i="23"/>
  <c r="G49" i="23"/>
  <c r="G36" i="23"/>
  <c r="G8" i="23"/>
  <c r="G9" i="23"/>
  <c r="G10" i="23"/>
  <c r="G11" i="23"/>
  <c r="G12" i="23"/>
  <c r="G13" i="23"/>
  <c r="G14" i="23"/>
  <c r="G16" i="23"/>
  <c r="G15" i="23"/>
  <c r="G48" i="23"/>
  <c r="G47" i="23"/>
  <c r="G46" i="23"/>
  <c r="G44" i="23"/>
  <c r="G43" i="23"/>
  <c r="G42" i="23"/>
  <c r="G39" i="23"/>
  <c r="G40" i="23"/>
  <c r="G41" i="23"/>
  <c r="G38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</calcChain>
</file>

<file path=xl/sharedStrings.xml><?xml version="1.0" encoding="utf-8"?>
<sst xmlns="http://schemas.openxmlformats.org/spreadsheetml/2006/main" count="107" uniqueCount="87">
  <si>
    <t xml:space="preserve">VENUE:    </t>
  </si>
  <si>
    <t xml:space="preserve">Project No:               </t>
  </si>
  <si>
    <r>
      <rPr>
        <b/>
        <sz val="10"/>
        <color theme="0"/>
        <rFont val="微软雅黑"/>
        <family val="2"/>
        <charset val="134"/>
      </rPr>
      <t>项目</t>
    </r>
    <r>
      <rPr>
        <b/>
        <sz val="10"/>
        <color theme="0"/>
        <rFont val="Arial"/>
        <family val="2"/>
      </rPr>
      <t xml:space="preserve"> Item </t>
    </r>
  </si>
  <si>
    <r>
      <rPr>
        <b/>
        <sz val="10"/>
        <color theme="0"/>
        <rFont val="微软雅黑"/>
        <family val="2"/>
        <charset val="134"/>
      </rPr>
      <t>明细</t>
    </r>
    <r>
      <rPr>
        <b/>
        <sz val="10"/>
        <color theme="0"/>
        <rFont val="Arial"/>
        <family val="2"/>
      </rPr>
      <t xml:space="preserve"> Description</t>
    </r>
  </si>
  <si>
    <r>
      <rPr>
        <b/>
        <sz val="10"/>
        <color indexed="9"/>
        <rFont val="微软雅黑"/>
        <family val="2"/>
        <charset val="134"/>
      </rPr>
      <t>次数</t>
    </r>
    <r>
      <rPr>
        <b/>
        <sz val="10"/>
        <color indexed="9"/>
        <rFont val="Arial"/>
        <family val="2"/>
      </rPr>
      <t xml:space="preserve"> Time</t>
    </r>
  </si>
  <si>
    <r>
      <rPr>
        <b/>
        <sz val="10"/>
        <color indexed="9"/>
        <rFont val="微软雅黑"/>
        <family val="2"/>
        <charset val="134"/>
      </rPr>
      <t>数量</t>
    </r>
    <r>
      <rPr>
        <b/>
        <sz val="10"/>
        <color indexed="9"/>
        <rFont val="Arial"/>
        <family val="2"/>
      </rPr>
      <t xml:space="preserve"> Qty.</t>
    </r>
  </si>
  <si>
    <r>
      <rPr>
        <b/>
        <sz val="10"/>
        <color indexed="9"/>
        <rFont val="微软雅黑"/>
        <family val="2"/>
        <charset val="134"/>
      </rPr>
      <t>备注</t>
    </r>
    <r>
      <rPr>
        <b/>
        <sz val="10"/>
        <color indexed="9"/>
        <rFont val="Arial"/>
        <family val="2"/>
      </rPr>
      <t xml:space="preserve"> Remark</t>
    </r>
  </si>
  <si>
    <r>
      <rPr>
        <sz val="10"/>
        <rFont val="微软雅黑"/>
        <family val="2"/>
        <charset val="134"/>
      </rPr>
      <t>客房要求</t>
    </r>
    <r>
      <rPr>
        <sz val="10"/>
        <rFont val="Arial"/>
        <family val="2"/>
      </rPr>
      <t>/Room request</t>
    </r>
    <r>
      <rPr>
        <sz val="10"/>
        <rFont val="微软雅黑"/>
        <family val="2"/>
        <charset val="134"/>
      </rPr>
      <t xml:space="preserve">：
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 xml:space="preserve">、电话：开通国内长途、关闭国际长途
</t>
    </r>
    <r>
      <rPr>
        <sz val="10"/>
        <rFont val="Arial"/>
        <family val="2"/>
      </rPr>
      <t>telephone:open the domestic , close  the international
2</t>
    </r>
    <r>
      <rPr>
        <sz val="10"/>
        <rFont val="微软雅黑"/>
        <family val="2"/>
        <charset val="134"/>
      </rPr>
      <t xml:space="preserve">、网络：可宽带上网
</t>
    </r>
    <r>
      <rPr>
        <sz val="10"/>
        <rFont val="Arial"/>
        <family val="2"/>
      </rPr>
      <t>network: broadband Internet access
3</t>
    </r>
    <r>
      <rPr>
        <sz val="10"/>
        <rFont val="微软雅黑"/>
        <family val="2"/>
        <charset val="134"/>
      </rPr>
      <t>、关闭</t>
    </r>
    <r>
      <rPr>
        <sz val="10"/>
        <rFont val="Arial"/>
        <family val="2"/>
      </rPr>
      <t>MINI BAR</t>
    </r>
    <r>
      <rPr>
        <sz val="10"/>
        <rFont val="微软雅黑"/>
        <family val="2"/>
        <charset val="134"/>
      </rPr>
      <t xml:space="preserve">、洗衣服务、签单权以及房间内可能有的收费项目（如收费电视等）
</t>
    </r>
    <r>
      <rPr>
        <sz val="10"/>
        <rFont val="Arial"/>
        <family val="2"/>
      </rPr>
      <t>close MINI BAR, laundry service and the room may have charging items (e.g., pay TV, etc.)
4</t>
    </r>
    <r>
      <rPr>
        <sz val="10"/>
        <rFont val="微软雅黑"/>
        <family val="2"/>
        <charset val="134"/>
      </rPr>
      <t xml:space="preserve">、早餐：均含一早
</t>
    </r>
    <r>
      <rPr>
        <sz val="10"/>
        <rFont val="Arial"/>
        <family val="2"/>
      </rPr>
      <t>breakfast for one person
5</t>
    </r>
    <r>
      <rPr>
        <sz val="10"/>
        <rFont val="微软雅黑"/>
        <family val="2"/>
        <charset val="134"/>
      </rPr>
      <t xml:space="preserve">、环境：干净、舒适、相对安静（尤其针是媒体）。媒体房间尽量保证大床房，房间朝向相对采光好，空气流通，无异味，房型尽量规整宽阔统一
</t>
    </r>
    <r>
      <rPr>
        <sz val="10"/>
        <rFont val="Arial"/>
        <family val="2"/>
      </rPr>
      <t xml:space="preserve"> environment: clean, comfortable, relatively quiet (especially for the media).Keep one bed room, media room  at relatively daylighting is good, the air circulation, no peculiar smell, room neat wide unified as far as possible
6</t>
    </r>
    <r>
      <rPr>
        <sz val="10"/>
        <rFont val="微软雅黑"/>
        <family val="2"/>
        <charset val="134"/>
      </rPr>
      <t>、客房数量：确定好数量后允许再上下浮动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 xml:space="preserve">％
</t>
    </r>
    <r>
      <rPr>
        <sz val="10"/>
        <rFont val="Arial"/>
        <family val="2"/>
      </rPr>
      <t>guest room number: make sure good quantity allowed to fluctuate 10% again
7</t>
    </r>
    <r>
      <rPr>
        <sz val="10"/>
        <rFont val="微软雅黑"/>
        <family val="2"/>
        <charset val="134"/>
      </rPr>
      <t>、酒店电梯间、走廊显示屏及房间开机画面，要播放</t>
    </r>
    <r>
      <rPr>
        <sz val="10"/>
        <rFont val="Arial"/>
        <family val="2"/>
      </rPr>
      <t>SGM</t>
    </r>
    <r>
      <rPr>
        <sz val="10"/>
        <rFont val="微软雅黑"/>
        <family val="2"/>
        <charset val="134"/>
      </rPr>
      <t>的主</t>
    </r>
    <r>
      <rPr>
        <sz val="10"/>
        <rFont val="Arial"/>
        <family val="2"/>
      </rPr>
      <t>KV
the hotel elevator, corridor boot screen, screen and room to play SGM KV
Hotel check-in counter</t>
    </r>
    <r>
      <rPr>
        <sz val="10"/>
        <rFont val="微软雅黑"/>
        <family val="2"/>
        <charset val="134"/>
      </rPr>
      <t xml:space="preserve">：
</t>
    </r>
    <r>
      <rPr>
        <sz val="10"/>
        <rFont val="Arial"/>
        <family val="2"/>
      </rPr>
      <t>8</t>
    </r>
    <r>
      <rPr>
        <sz val="10"/>
        <rFont val="微软雅黑"/>
        <family val="2"/>
        <charset val="134"/>
      </rPr>
      <t xml:space="preserve">、酒店大堂门口媒体签到台，允许背板搭建，酒店提供签到桌、桌布座椅、鲜花，酒店大堂不允许有其他品牌的相关签到物品
</t>
    </r>
    <r>
      <rPr>
        <sz val="10"/>
        <rFont val="Arial"/>
        <family val="2"/>
      </rPr>
      <t>The hotel lobby entrance media check-in desk allows the back board to be set up, the hotel provides the check-in table, tablecloth seat, flowers, the hotel lobby is not allowed to have other brand related check-in items</t>
    </r>
  </si>
  <si>
    <r>
      <rPr>
        <sz val="10"/>
        <rFont val="微软雅黑"/>
        <family val="2"/>
        <charset val="134"/>
      </rPr>
      <t>公付房费</t>
    </r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</si>
  <si>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one-bed room</t>
    </r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</si>
  <si>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30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30 OOT media rooms</t>
    </r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</si>
  <si>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one-bed room</t>
    </r>
  </si>
  <si>
    <r>
      <rPr>
        <sz val="10"/>
        <rFont val="微软雅黑"/>
        <family val="2"/>
        <charset val="134"/>
      </rPr>
      <t>第二批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one-bed room</t>
    </r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</si>
  <si>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one-bed room</t>
    </r>
  </si>
  <si>
    <r>
      <rPr>
        <sz val="10"/>
        <rFont val="微软雅黑"/>
        <family val="2"/>
        <charset val="134"/>
      </rPr>
      <t>第三批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one-bed room</t>
    </r>
  </si>
  <si>
    <r>
      <rPr>
        <sz val="10"/>
        <rFont val="微软雅黑"/>
        <family val="2"/>
        <charset val="134"/>
      </rPr>
      <t>公关公司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工作人员住宿</t>
    </r>
  </si>
  <si>
    <r>
      <rPr>
        <sz val="10"/>
        <color theme="1"/>
        <rFont val="微软雅黑"/>
        <family val="2"/>
        <charset val="134"/>
      </rPr>
      <t>房内</t>
    </r>
    <r>
      <rPr>
        <sz val="10"/>
        <color theme="1"/>
        <rFont val="Arial"/>
        <family val="2"/>
      </rPr>
      <t>welcome package</t>
    </r>
    <r>
      <rPr>
        <sz val="10"/>
        <color theme="1"/>
        <rFont val="微软雅黑"/>
        <family val="2"/>
        <charset val="134"/>
      </rPr>
      <t>：甜点、水果等</t>
    </r>
    <r>
      <rPr>
        <sz val="10"/>
        <color theme="1"/>
        <rFont val="Arial"/>
        <family val="2"/>
      </rPr>
      <t>Desert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fruit</t>
    </r>
    <r>
      <rPr>
        <sz val="10"/>
        <color theme="1"/>
        <rFont val="微软雅黑"/>
        <family val="2"/>
        <charset val="134"/>
      </rPr>
      <t>，</t>
    </r>
    <r>
      <rPr>
        <sz val="10"/>
        <color theme="1"/>
        <rFont val="Arial"/>
        <family val="2"/>
      </rPr>
      <t>etc</t>
    </r>
    <r>
      <rPr>
        <sz val="10"/>
        <color theme="1"/>
        <rFont val="微软雅黑"/>
        <family val="2"/>
        <charset val="134"/>
      </rPr>
      <t>。</t>
    </r>
  </si>
  <si>
    <r>
      <rPr>
        <sz val="10"/>
        <color theme="1"/>
        <rFont val="微软雅黑"/>
        <family val="2"/>
        <charset val="134"/>
      </rPr>
      <t xml:space="preserve">媒体欢迎小食
</t>
    </r>
    <r>
      <rPr>
        <sz val="10"/>
        <color theme="1"/>
        <rFont val="Arial"/>
        <family val="2"/>
      </rPr>
      <t>welcome package</t>
    </r>
  </si>
  <si>
    <r>
      <rPr>
        <sz val="10"/>
        <color theme="1"/>
        <rFont val="微软雅黑"/>
        <family val="2"/>
        <charset val="134"/>
      </rPr>
      <t xml:space="preserve">房内
</t>
    </r>
    <r>
      <rPr>
        <sz val="10"/>
        <color theme="1"/>
        <rFont val="Arial"/>
        <family val="2"/>
      </rPr>
      <t>welcome package</t>
    </r>
  </si>
  <si>
    <r>
      <rPr>
        <sz val="10"/>
        <rFont val="微软雅黑"/>
        <family val="2"/>
        <charset val="134"/>
      </rPr>
      <t>媒体用餐</t>
    </r>
    <r>
      <rPr>
        <sz val="10"/>
        <rFont val="Arial"/>
        <family val="2"/>
      </rPr>
      <t>/media dinner</t>
    </r>
    <r>
      <rPr>
        <sz val="10"/>
        <rFont val="微软雅黑"/>
        <family val="2"/>
        <charset val="134"/>
      </rPr>
      <t xml:space="preserve">：
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 xml:space="preserve">、餐厅门口需放置与活动相关的指示牌，方便客人找寻。
</t>
    </r>
    <r>
      <rPr>
        <sz val="10"/>
        <rFont val="Arial"/>
        <family val="2"/>
      </rPr>
      <t>At the door of the restaurant, there should be a signage related to the activity to facilitate the search.
2</t>
    </r>
    <r>
      <rPr>
        <sz val="10"/>
        <rFont val="微软雅黑"/>
        <family val="2"/>
        <charset val="134"/>
      </rPr>
      <t>、酒店需事先准备自助晚餐券。酒店在媒体用餐后根据收集到的实际餐券与</t>
    </r>
    <r>
      <rPr>
        <sz val="10"/>
        <rFont val="Arial"/>
        <family val="2"/>
      </rPr>
      <t>SGM</t>
    </r>
    <r>
      <rPr>
        <sz val="10"/>
        <rFont val="微软雅黑"/>
        <family val="2"/>
        <charset val="134"/>
      </rPr>
      <t xml:space="preserve">结算费用。
</t>
    </r>
    <r>
      <rPr>
        <sz val="10"/>
        <rFont val="Arial"/>
        <family val="2"/>
      </rPr>
      <t>The hotel should prepare the buffet dinner voucher in advance. The hotel will settle the fees according to the actual meal coupon and SGM after the media meal</t>
    </r>
  </si>
  <si>
    <r>
      <rPr>
        <sz val="10"/>
        <rFont val="微软雅黑"/>
        <family val="2"/>
        <charset val="134"/>
      </rPr>
      <t xml:space="preserve">用餐
</t>
    </r>
    <r>
      <rPr>
        <sz val="10"/>
        <rFont val="Arial"/>
        <family val="2"/>
      </rPr>
      <t>Meal</t>
    </r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</si>
  <si>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>-D1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</si>
  <si>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媒体晚餐
需含软饮畅饮
</t>
    </r>
    <r>
      <rPr>
        <sz val="10"/>
        <color theme="1"/>
        <rFont val="Arial"/>
        <family val="2"/>
      </rPr>
      <t>media dinner
soft drinks should be included</t>
    </r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</si>
  <si>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</si>
  <si>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>-D1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</si>
  <si>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媒体晚餐
需含软饮畅饮
</t>
    </r>
    <r>
      <rPr>
        <sz val="10"/>
        <color theme="1"/>
        <rFont val="Arial"/>
        <family val="2"/>
      </rPr>
      <t>media dinner
soft drinks should be included</t>
    </r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</si>
  <si>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</si>
  <si>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>-D1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</si>
  <si>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媒体晚餐
需含软饮畅饮
</t>
    </r>
    <r>
      <rPr>
        <sz val="10"/>
        <color theme="1"/>
        <rFont val="Arial"/>
        <family val="2"/>
      </rPr>
      <t>media dinner
soft drinks should be included</t>
    </r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</si>
  <si>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</si>
  <si>
    <r>
      <rPr>
        <sz val="10"/>
        <rFont val="微软雅黑"/>
        <family val="2"/>
        <charset val="134"/>
      </rPr>
      <t xml:space="preserve">场地租赁
</t>
    </r>
    <r>
      <rPr>
        <sz val="10"/>
        <rFont val="Arial"/>
        <family val="2"/>
      </rPr>
      <t>Site lease</t>
    </r>
  </si>
  <si>
    <r>
      <rPr>
        <sz val="10"/>
        <rFont val="微软雅黑"/>
        <family val="2"/>
        <charset val="134"/>
      </rPr>
      <t>含搭建彩排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>天</t>
    </r>
  </si>
  <si>
    <r>
      <rPr>
        <sz val="10"/>
        <rFont val="微软雅黑"/>
        <family val="2"/>
        <charset val="134"/>
      </rPr>
      <t xml:space="preserve">推荐拍摄点场地费
</t>
    </r>
    <r>
      <rPr>
        <sz val="10"/>
        <rFont val="Arial"/>
        <family val="2"/>
      </rPr>
      <t>Location fee</t>
    </r>
  </si>
  <si>
    <r>
      <rPr>
        <sz val="10"/>
        <rFont val="微软雅黑"/>
        <family val="2"/>
        <charset val="134"/>
      </rPr>
      <t>媒体接机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机场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(A-H)
Media pick up(A-H)</t>
    </r>
  </si>
  <si>
    <t>GL8</t>
  </si>
  <si>
    <r>
      <rPr>
        <sz val="10"/>
        <rFont val="微软雅黑"/>
        <family val="2"/>
        <charset val="134"/>
      </rPr>
      <t>专车</t>
    </r>
  </si>
  <si>
    <r>
      <rPr>
        <sz val="10"/>
        <rFont val="微软雅黑"/>
        <family val="2"/>
        <charset val="134"/>
      </rPr>
      <t>媒体送机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酒店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机场（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 xml:space="preserve">）
</t>
    </r>
    <r>
      <rPr>
        <sz val="10"/>
        <rFont val="Arial"/>
        <family val="2"/>
      </rPr>
      <t xml:space="preserve">Media delivery </t>
    </r>
    <r>
      <rPr>
        <sz val="10"/>
        <rFont val="微软雅黑"/>
        <family val="2"/>
        <charset val="134"/>
      </rPr>
      <t>（</t>
    </r>
    <r>
      <rPr>
        <sz val="10"/>
        <rFont val="Arial"/>
        <family val="2"/>
      </rPr>
      <t>H-A</t>
    </r>
    <r>
      <rPr>
        <sz val="10"/>
        <rFont val="微软雅黑"/>
        <family val="2"/>
        <charset val="134"/>
      </rPr>
      <t>）</t>
    </r>
  </si>
  <si>
    <r>
      <rPr>
        <sz val="10"/>
        <rFont val="微软雅黑"/>
        <family val="2"/>
        <charset val="134"/>
      </rPr>
      <t>媒体交通费用报销</t>
    </r>
    <r>
      <rPr>
        <sz val="10"/>
        <rFont val="Arial"/>
        <family val="2"/>
      </rPr>
      <t xml:space="preserve"> 
Transportation Reimbursement</t>
    </r>
  </si>
  <si>
    <r>
      <rPr>
        <sz val="10"/>
        <rFont val="微软雅黑"/>
        <family val="2"/>
        <charset val="134"/>
      </rPr>
      <t>摄影摄像</t>
    </r>
  </si>
  <si>
    <r>
      <rPr>
        <sz val="10"/>
        <rFont val="微软雅黑"/>
        <family val="2"/>
        <charset val="134"/>
      </rPr>
      <t>含航拍、</t>
    </r>
    <r>
      <rPr>
        <sz val="10"/>
        <rFont val="Arial"/>
        <family val="2"/>
      </rPr>
      <t>15s</t>
    </r>
    <r>
      <rPr>
        <sz val="10"/>
        <rFont val="微软雅黑"/>
        <family val="2"/>
        <charset val="134"/>
      </rPr>
      <t>快剪、</t>
    </r>
    <r>
      <rPr>
        <sz val="10"/>
        <rFont val="Arial"/>
        <family val="2"/>
      </rPr>
      <t>30S</t>
    </r>
    <r>
      <rPr>
        <sz val="10"/>
        <rFont val="微软雅黑"/>
        <family val="2"/>
        <charset val="134"/>
      </rPr>
      <t>视频号剪辑</t>
    </r>
  </si>
  <si>
    <r>
      <rPr>
        <sz val="10"/>
        <rFont val="微软雅黑"/>
        <family val="2"/>
        <charset val="134"/>
      </rPr>
      <t>踩点</t>
    </r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</si>
  <si>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30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10</t>
    </r>
    <r>
      <rPr>
        <sz val="10"/>
        <rFont val="微软雅黑"/>
        <family val="2"/>
        <charset val="134"/>
      </rPr>
      <t xml:space="preserve">位工作人员陪同
</t>
    </r>
    <r>
      <rPr>
        <sz val="10"/>
        <rFont val="Arial"/>
        <family val="2"/>
      </rPr>
      <t>30 media and 10 media team member</t>
    </r>
    <phoneticPr fontId="27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</si>
  <si>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30</t>
    </r>
    <r>
      <rPr>
        <sz val="10"/>
        <rFont val="微软雅黑"/>
        <family val="2"/>
        <charset val="134"/>
      </rPr>
      <t>位媒体与</t>
    </r>
    <r>
      <rPr>
        <sz val="10"/>
        <rFont val="Arial"/>
        <family val="2"/>
      </rPr>
      <t>15</t>
    </r>
    <r>
      <rPr>
        <sz val="10"/>
        <rFont val="微软雅黑"/>
        <family val="2"/>
        <charset val="134"/>
      </rPr>
      <t xml:space="preserve">位工作人员陪同
</t>
    </r>
    <r>
      <rPr>
        <sz val="10"/>
        <rFont val="Arial"/>
        <family val="2"/>
      </rPr>
      <t>30 media and 15 media team member</t>
    </r>
    <phoneticPr fontId="27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</si>
  <si>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30</t>
    </r>
    <r>
      <rPr>
        <sz val="10"/>
        <rFont val="微软雅黑"/>
        <family val="2"/>
        <charset val="134"/>
      </rPr>
      <t xml:space="preserve">位媒体与工作人员陪同
</t>
    </r>
    <r>
      <rPr>
        <sz val="10"/>
        <rFont val="Arial"/>
        <family val="2"/>
      </rPr>
      <t>30 media and 10 media team member</t>
    </r>
    <phoneticPr fontId="27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</si>
  <si>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30</t>
    </r>
    <r>
      <rPr>
        <sz val="10"/>
        <rFont val="微软雅黑"/>
        <family val="2"/>
        <charset val="134"/>
      </rPr>
      <t xml:space="preserve">位媒体与工作人员陪同
</t>
    </r>
    <r>
      <rPr>
        <sz val="10"/>
        <rFont val="Arial"/>
        <family val="2"/>
      </rPr>
      <t>30 media and 15 media team member</t>
    </r>
    <phoneticPr fontId="27" type="noConversion"/>
  </si>
  <si>
    <r>
      <rPr>
        <sz val="10"/>
        <rFont val="微软雅黑"/>
        <family val="2"/>
        <charset val="134"/>
      </rPr>
      <t xml:space="preserve">场地租赁
</t>
    </r>
    <r>
      <rPr>
        <sz val="10"/>
        <rFont val="Arial"/>
        <family val="2"/>
      </rPr>
      <t>Site lease</t>
    </r>
    <phoneticPr fontId="27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</si>
  <si>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one-bed room</t>
    </r>
    <phoneticPr fontId="27" type="noConversion"/>
  </si>
  <si>
    <r>
      <rPr>
        <sz val="10"/>
        <rFont val="微软雅黑"/>
        <family val="2"/>
        <charset val="134"/>
      </rPr>
      <t>第四批</t>
    </r>
    <r>
      <rPr>
        <sz val="10"/>
        <rFont val="Arial"/>
        <family val="2"/>
      </rPr>
      <t xml:space="preserve"> D2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one-bed room</t>
    </r>
    <phoneticPr fontId="27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</si>
  <si>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>-D1</t>
    </r>
    <r>
      <rPr>
        <sz val="10"/>
        <color theme="1"/>
        <rFont val="微软雅黑"/>
        <family val="2"/>
        <charset val="134"/>
      </rPr>
      <t>媒体商务午餐</t>
    </r>
    <r>
      <rPr>
        <sz val="10"/>
        <color theme="1"/>
        <rFont val="Arial"/>
        <family val="2"/>
      </rPr>
      <t xml:space="preserve"> 
media lunch
soft drinks should be included</t>
    </r>
    <phoneticPr fontId="27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</si>
  <si>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媒体晚餐
需含软饮畅饮
</t>
    </r>
    <r>
      <rPr>
        <sz val="10"/>
        <color theme="1"/>
        <rFont val="Arial"/>
        <family val="2"/>
      </rPr>
      <t>media dinner
soft drinks should be included</t>
    </r>
    <phoneticPr fontId="27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</si>
  <si>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-D2 </t>
    </r>
    <r>
      <rPr>
        <sz val="10"/>
        <color theme="1"/>
        <rFont val="微软雅黑"/>
        <family val="2"/>
        <charset val="134"/>
      </rPr>
      <t xml:space="preserve">媒体自由午餐
</t>
    </r>
    <r>
      <rPr>
        <sz val="10"/>
        <color theme="1"/>
        <rFont val="Arial"/>
        <family val="2"/>
      </rPr>
      <t>media lunch
soft drinks should be included</t>
    </r>
    <phoneticPr fontId="27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</si>
  <si>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30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30 OOT media rooms</t>
    </r>
    <phoneticPr fontId="27" type="noConversion"/>
  </si>
  <si>
    <r>
      <t>Number of person:       120</t>
    </r>
    <r>
      <rPr>
        <sz val="10"/>
        <rFont val="微软雅黑"/>
        <family val="2"/>
        <charset val="134"/>
      </rPr>
      <t>人左右</t>
    </r>
    <phoneticPr fontId="27" type="noConversion"/>
  </si>
  <si>
    <r>
      <t xml:space="preserve">Event:       </t>
    </r>
    <r>
      <rPr>
        <sz val="10"/>
        <rFont val="微软雅黑"/>
        <family val="2"/>
        <charset val="134"/>
      </rPr>
      <t>凯迪拉克</t>
    </r>
    <r>
      <rPr>
        <sz val="10"/>
        <rFont val="Arial"/>
        <family val="2"/>
      </rPr>
      <t>LYRIQ</t>
    </r>
    <r>
      <rPr>
        <sz val="10"/>
        <rFont val="微软雅黑"/>
        <family val="2"/>
        <charset val="134"/>
      </rPr>
      <t>锐歌海南环岛试驾</t>
    </r>
    <phoneticPr fontId="27" type="noConversion"/>
  </si>
  <si>
    <r>
      <t>Hotel-</t>
    </r>
    <r>
      <rPr>
        <b/>
        <sz val="14"/>
        <rFont val="微软雅黑"/>
        <family val="2"/>
        <charset val="134"/>
      </rPr>
      <t>酒店住宿</t>
    </r>
    <r>
      <rPr>
        <b/>
        <sz val="14"/>
        <rFont val="Arial"/>
        <family val="2"/>
      </rPr>
      <t>-</t>
    </r>
    <r>
      <rPr>
        <b/>
        <sz val="14"/>
        <rFont val="微软雅黑"/>
        <family val="2"/>
        <charset val="134"/>
      </rPr>
      <t>万宁石梅湾威斯汀酒店</t>
    </r>
    <phoneticPr fontId="27" type="noConversion"/>
  </si>
  <si>
    <r>
      <rPr>
        <sz val="10"/>
        <rFont val="微软雅黑"/>
        <family val="2"/>
        <charset val="134"/>
      </rPr>
      <t>第一批</t>
    </r>
    <r>
      <rPr>
        <sz val="10"/>
        <rFont val="Arial"/>
        <family val="2"/>
      </rPr>
      <t xml:space="preserve"> D1 </t>
    </r>
    <r>
      <rPr>
        <sz val="10"/>
        <rFont val="微软雅黑"/>
        <family val="2"/>
        <charset val="134"/>
      </rPr>
      <t xml:space="preserve">媒体大床房
</t>
    </r>
    <r>
      <rPr>
        <sz val="10"/>
        <rFont val="Arial"/>
        <family val="2"/>
      </rPr>
      <t>one-bed room</t>
    </r>
  </si>
  <si>
    <r>
      <t xml:space="preserve">
</t>
    </r>
    <r>
      <rPr>
        <sz val="10"/>
        <rFont val="微软雅黑"/>
        <family val="2"/>
        <charset val="134"/>
      </rPr>
      <t>工作人员住宿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 xml:space="preserve">标间
</t>
    </r>
    <r>
      <rPr>
        <sz val="10"/>
        <rFont val="Arial"/>
        <family val="2"/>
      </rPr>
      <t>Staff</t>
    </r>
    <phoneticPr fontId="27" type="noConversion"/>
  </si>
  <si>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>Media Related
30</t>
    </r>
    <r>
      <rPr>
        <sz val="10"/>
        <rFont val="微软雅黑"/>
        <family val="2"/>
        <charset val="134"/>
      </rPr>
      <t xml:space="preserve">份做备用
</t>
    </r>
    <r>
      <rPr>
        <sz val="10"/>
        <rFont val="Arial"/>
        <family val="2"/>
      </rPr>
      <t>30 for back up</t>
    </r>
    <r>
      <rPr>
        <sz val="10"/>
        <rFont val="微软雅黑"/>
        <family val="2"/>
        <charset val="134"/>
      </rPr>
      <t>；</t>
    </r>
    <phoneticPr fontId="27" type="noConversion"/>
  </si>
  <si>
    <r>
      <rPr>
        <sz val="10"/>
        <color theme="1"/>
        <rFont val="微软雅黑"/>
        <family val="2"/>
        <charset val="134"/>
      </rPr>
      <t>第一批媒体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自助晚餐
需含软饮畅饮
</t>
    </r>
    <r>
      <rPr>
        <sz val="10"/>
        <color theme="1"/>
        <rFont val="Arial"/>
        <family val="2"/>
      </rPr>
      <t>media dinner
soft drinks should be included</t>
    </r>
    <phoneticPr fontId="27" type="noConversion"/>
  </si>
  <si>
    <r>
      <rPr>
        <sz val="10"/>
        <color theme="1"/>
        <rFont val="微软雅黑"/>
        <family val="2"/>
        <charset val="134"/>
      </rPr>
      <t>第二批媒体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自助晚餐
需含软饮畅饮
</t>
    </r>
    <r>
      <rPr>
        <sz val="10"/>
        <color theme="1"/>
        <rFont val="Arial"/>
        <family val="2"/>
      </rPr>
      <t>media dinner
soft drinks should be included</t>
    </r>
    <phoneticPr fontId="27" type="noConversion"/>
  </si>
  <si>
    <r>
      <rPr>
        <sz val="10"/>
        <color theme="1"/>
        <rFont val="微软雅黑"/>
        <family val="2"/>
        <charset val="134"/>
      </rPr>
      <t>第三批媒体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自助晚餐
需含软饮畅饮
</t>
    </r>
    <r>
      <rPr>
        <sz val="10"/>
        <color theme="1"/>
        <rFont val="Arial"/>
        <family val="2"/>
      </rPr>
      <t>media dinner
soft drinks should be included</t>
    </r>
    <phoneticPr fontId="27" type="noConversion"/>
  </si>
  <si>
    <r>
      <rPr>
        <sz val="10"/>
        <color theme="1"/>
        <rFont val="微软雅黑"/>
        <family val="2"/>
        <charset val="134"/>
      </rPr>
      <t>第四批媒体</t>
    </r>
    <r>
      <rPr>
        <sz val="10"/>
        <color theme="1"/>
        <rFont val="Arial"/>
        <family val="2"/>
      </rPr>
      <t xml:space="preserve">-D1 </t>
    </r>
    <r>
      <rPr>
        <sz val="10"/>
        <color theme="1"/>
        <rFont val="微软雅黑"/>
        <family val="2"/>
        <charset val="134"/>
      </rPr>
      <t xml:space="preserve">自助晚餐
需含软饮畅饮
</t>
    </r>
    <r>
      <rPr>
        <sz val="10"/>
        <color theme="1"/>
        <rFont val="Arial"/>
        <family val="2"/>
      </rPr>
      <t>media dinner
soft drinks should be included</t>
    </r>
    <phoneticPr fontId="27" type="noConversion"/>
  </si>
  <si>
    <r>
      <rPr>
        <sz val="10"/>
        <rFont val="微软雅黑"/>
        <family val="2"/>
        <charset val="134"/>
      </rPr>
      <t xml:space="preserve">媒体纪念品
</t>
    </r>
    <r>
      <rPr>
        <sz val="10"/>
        <rFont val="Arial"/>
        <family val="2"/>
      </rPr>
      <t>Media souvenior</t>
    </r>
    <phoneticPr fontId="27" type="noConversion"/>
  </si>
  <si>
    <r>
      <rPr>
        <sz val="10"/>
        <rFont val="微软雅黑"/>
        <family val="2"/>
        <charset val="134"/>
      </rPr>
      <t>固定费用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媒体纪念品，</t>
    </r>
    <r>
      <rPr>
        <b/>
        <sz val="10"/>
        <rFont val="微软雅黑"/>
        <family val="2"/>
        <charset val="134"/>
      </rPr>
      <t>与品牌、产品元素强相关；</t>
    </r>
    <r>
      <rPr>
        <sz val="10"/>
        <rFont val="微软雅黑"/>
        <family val="2"/>
        <charset val="134"/>
      </rPr>
      <t>上限</t>
    </r>
    <r>
      <rPr>
        <sz val="10"/>
        <rFont val="Arial"/>
        <family val="2"/>
      </rPr>
      <t>500</t>
    </r>
    <r>
      <rPr>
        <sz val="10"/>
        <rFont val="微软雅黑"/>
        <family val="2"/>
        <charset val="134"/>
      </rPr>
      <t xml:space="preserve">元
</t>
    </r>
    <r>
      <rPr>
        <sz val="10"/>
        <rFont val="Arial"/>
        <family val="2"/>
      </rPr>
      <t>Media souvenior</t>
    </r>
    <phoneticPr fontId="27" type="noConversion"/>
  </si>
  <si>
    <r>
      <rPr>
        <sz val="10"/>
        <rFont val="微软雅黑"/>
        <family val="2"/>
        <charset val="134"/>
      </rPr>
      <t>产品讲座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场地租赁</t>
    </r>
    <r>
      <rPr>
        <sz val="10"/>
        <rFont val="Arial"/>
        <family val="2"/>
      </rPr>
      <t>-150</t>
    </r>
    <r>
      <rPr>
        <sz val="10"/>
        <rFont val="微软雅黑"/>
        <family val="2"/>
        <charset val="134"/>
      </rPr>
      <t xml:space="preserve">平米会议室
</t>
    </r>
    <r>
      <rPr>
        <sz val="10"/>
        <rFont val="Arial"/>
        <family val="2"/>
      </rPr>
      <t>Workshop</t>
    </r>
    <phoneticPr fontId="27" type="noConversion"/>
  </si>
  <si>
    <r>
      <t>Transportation/</t>
    </r>
    <r>
      <rPr>
        <b/>
        <sz val="10"/>
        <rFont val="微软雅黑"/>
        <family val="2"/>
        <charset val="134"/>
      </rPr>
      <t>大巴需求（根据媒体具体航班调整需求）</t>
    </r>
  </si>
  <si>
    <r>
      <t>19</t>
    </r>
    <r>
      <rPr>
        <sz val="10"/>
        <rFont val="微软雅黑"/>
        <family val="2"/>
        <charset val="134"/>
      </rPr>
      <t>座考斯特</t>
    </r>
  </si>
  <si>
    <r>
      <t>35</t>
    </r>
    <r>
      <rPr>
        <sz val="10"/>
        <rFont val="微软雅黑"/>
        <family val="2"/>
        <charset val="134"/>
      </rPr>
      <t>座中巴</t>
    </r>
  </si>
  <si>
    <r>
      <t>54</t>
    </r>
    <r>
      <rPr>
        <sz val="10"/>
        <rFont val="微软雅黑"/>
        <family val="2"/>
        <charset val="134"/>
      </rPr>
      <t>座大巴</t>
    </r>
  </si>
  <si>
    <r>
      <t>About Media/</t>
    </r>
    <r>
      <rPr>
        <b/>
        <sz val="10"/>
        <rFont val="微软雅黑"/>
        <family val="2"/>
        <charset val="134"/>
      </rPr>
      <t>媒体相关</t>
    </r>
  </si>
  <si>
    <r>
      <rPr>
        <b/>
        <sz val="10"/>
        <rFont val="微软雅黑"/>
        <family val="2"/>
        <charset val="134"/>
      </rPr>
      <t>每人上限</t>
    </r>
    <r>
      <rPr>
        <b/>
        <sz val="10"/>
        <rFont val="Arial"/>
        <family val="2"/>
      </rPr>
      <t>500</t>
    </r>
    <r>
      <rPr>
        <b/>
        <sz val="10"/>
        <rFont val="微软雅黑"/>
        <family val="2"/>
        <charset val="134"/>
      </rPr>
      <t>元</t>
    </r>
    <phoneticPr fontId="27" type="noConversion"/>
  </si>
  <si>
    <r>
      <rPr>
        <sz val="10"/>
        <rFont val="微软雅黑"/>
        <family val="2"/>
        <charset val="134"/>
      </rPr>
      <t>推荐拍摄点场地费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 xml:space="preserve">石梅湾华润游艇会
</t>
    </r>
    <r>
      <rPr>
        <sz val="10"/>
        <rFont val="Arial"/>
        <family val="2"/>
      </rPr>
      <t>Location fee</t>
    </r>
    <phoneticPr fontId="27" type="noConversion"/>
  </si>
  <si>
    <r>
      <rPr>
        <sz val="10"/>
        <rFont val="微软雅黑"/>
        <family val="2"/>
        <charset val="134"/>
      </rPr>
      <t>石梅湾华润游艇会</t>
    </r>
    <r>
      <rPr>
        <sz val="10"/>
        <rFont val="Arial"/>
        <family val="2"/>
      </rPr>
      <t xml:space="preserve"> </t>
    </r>
    <r>
      <rPr>
        <sz val="10"/>
        <rFont val="微软雅黑"/>
        <family val="2"/>
        <charset val="134"/>
      </rPr>
      <t>含预拍摄</t>
    </r>
    <r>
      <rPr>
        <sz val="10"/>
        <rFont val="Arial"/>
        <family val="2"/>
      </rPr>
      <t>1</t>
    </r>
    <r>
      <rPr>
        <sz val="10"/>
        <rFont val="微软雅黑"/>
        <family val="2"/>
        <charset val="134"/>
      </rPr>
      <t>天</t>
    </r>
    <phoneticPr fontId="27" type="noConversion"/>
  </si>
  <si>
    <r>
      <rPr>
        <sz val="10"/>
        <rFont val="微软雅黑"/>
        <family val="2"/>
        <charset val="134"/>
      </rPr>
      <t>工作人员用车</t>
    </r>
    <phoneticPr fontId="27" type="noConversion"/>
  </si>
  <si>
    <r>
      <rPr>
        <sz val="10"/>
        <color rgb="FFFF0000"/>
        <rFont val="Arial"/>
        <family val="2"/>
      </rPr>
      <t>“</t>
    </r>
    <r>
      <rPr>
        <sz val="10"/>
        <color rgb="FFFF0000"/>
        <rFont val="微软雅黑"/>
        <family val="2"/>
        <charset val="134"/>
      </rPr>
      <t>综合天气、当地电动车配套设施，及体现产品力，试驾地点拟安排在博鳌，酒店推荐万宁石梅湾威斯汀酒店。</t>
    </r>
    <r>
      <rPr>
        <sz val="10"/>
        <color rgb="FFFF0000"/>
        <rFont val="Arial"/>
        <family val="2"/>
      </rPr>
      <t>”</t>
    </r>
    <r>
      <rPr>
        <sz val="10"/>
        <rFont val="Arial"/>
        <family val="2"/>
      </rPr>
      <t xml:space="preserve">
</t>
    </r>
    <r>
      <rPr>
        <sz val="10"/>
        <rFont val="微软雅黑"/>
        <family val="2"/>
        <charset val="134"/>
      </rPr>
      <t xml:space="preserve">媒体相关
</t>
    </r>
    <r>
      <rPr>
        <sz val="10"/>
        <rFont val="Arial"/>
        <family val="2"/>
      </rPr>
      <t xml:space="preserve">Media Related
30 </t>
    </r>
    <r>
      <rPr>
        <sz val="10"/>
        <rFont val="微软雅黑"/>
        <family val="2"/>
        <charset val="134"/>
      </rPr>
      <t xml:space="preserve">位外地媒体房间
</t>
    </r>
    <r>
      <rPr>
        <sz val="10"/>
        <rFont val="Arial"/>
        <family val="2"/>
      </rPr>
      <t>30 OOT media rooms</t>
    </r>
    <phoneticPr fontId="27" type="noConversion"/>
  </si>
  <si>
    <t>具体以实际结算，预估在2万元左右</t>
    <phoneticPr fontId="27" type="noConversion"/>
  </si>
  <si>
    <r>
      <t>Date:       4</t>
    </r>
    <r>
      <rPr>
        <sz val="10"/>
        <rFont val="微软雅黑"/>
        <family val="2"/>
        <charset val="134"/>
      </rPr>
      <t>月</t>
    </r>
    <r>
      <rPr>
        <sz val="10"/>
        <rFont val="Arial"/>
        <family val="2"/>
      </rPr>
      <t>10-13</t>
    </r>
    <r>
      <rPr>
        <sz val="10"/>
        <rFont val="微软雅黑"/>
        <family val="2"/>
        <charset val="134"/>
      </rPr>
      <t>日</t>
    </r>
    <phoneticPr fontId="27" type="noConversion"/>
  </si>
  <si>
    <t>单价</t>
    <phoneticPr fontId="27" type="noConversion"/>
  </si>
  <si>
    <t>小计</t>
    <phoneticPr fontId="27" type="noConversion"/>
  </si>
  <si>
    <r>
      <rPr>
        <sz val="9"/>
        <rFont val="宋体"/>
        <family val="3"/>
        <charset val="134"/>
      </rP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</t>
    </r>
  </si>
  <si>
    <t>Service fee 服务费 10%</t>
    <phoneticPr fontId="27" type="noConversion"/>
  </si>
  <si>
    <t>Total 总计（不含税）</t>
    <phoneticPr fontId="27" type="noConversion"/>
  </si>
  <si>
    <t>康辉集团北京国际会议展览有限公司</t>
    <phoneticPr fontId="27" type="noConversion"/>
  </si>
  <si>
    <r>
      <t xml:space="preserve"> </t>
    </r>
    <r>
      <rPr>
        <sz val="10"/>
        <rFont val="宋体"/>
        <family val="3"/>
        <charset val="134"/>
      </rPr>
      <t>凯迪拉克</t>
    </r>
    <r>
      <rPr>
        <sz val="10"/>
        <rFont val="Arial"/>
        <family val="2"/>
      </rPr>
      <t>LYRIQ</t>
    </r>
    <r>
      <rPr>
        <sz val="10"/>
        <rFont val="宋体"/>
        <family val="3"/>
        <charset val="134"/>
      </rPr>
      <t>锐歌海南环岛试驾</t>
    </r>
    <phoneticPr fontId="27" type="noConversion"/>
  </si>
  <si>
    <t>2023.3.23</t>
    <phoneticPr fontId="27" type="noConversion"/>
  </si>
  <si>
    <t>Total 优惠总计（不含税）</t>
    <phoneticPr fontId="27" type="noConversion"/>
  </si>
  <si>
    <t>含航拍镜头，具体交付物包括精修照片20张，15s快剪小视频10支、60s微信视频号剪辑标准视频一支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</si>
</sst>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[$￥-804]#,##0;[Red][$￥-804]#,##0"/>
    <numFmt numFmtId="178" formatCode="0.00_);[Red]\(0.00\)"/>
    <numFmt numFmtId="179" formatCode="0_);[Red]\(0\)"/>
    <numFmt numFmtId="180" formatCode="#,##0_ "/>
  </numFmts>
  <fonts count="33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theme="0"/>
      <name val="Arial"/>
      <family val="2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2"/>
      <name val="Times New Roman"/>
      <family val="1"/>
    </font>
    <font>
      <sz val="9"/>
      <name val="Arial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Verdana"/>
      <family val="2"/>
    </font>
    <font>
      <sz val="10"/>
      <name val="宋体"/>
      <family val="3"/>
      <charset val="134"/>
    </font>
    <font>
      <sz val="11"/>
      <name val="明朝"/>
      <charset val="134"/>
    </font>
    <font>
      <sz val="10"/>
      <color theme="1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rgb="FFFF0000"/>
      <name val="Arial"/>
      <family val="2"/>
    </font>
    <font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b/>
      <sz val="10"/>
      <color theme="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0"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1" fillId="0" borderId="0"/>
    <xf numFmtId="0" fontId="14" fillId="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/>
    <xf numFmtId="0" fontId="11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  <xf numFmtId="0" fontId="18" fillId="0" borderId="0"/>
    <xf numFmtId="0" fontId="11" fillId="0" borderId="0">
      <alignment vertical="center"/>
    </xf>
    <xf numFmtId="177" fontId="19" fillId="0" borderId="0"/>
    <xf numFmtId="0" fontId="2" fillId="0" borderId="0"/>
    <xf numFmtId="0" fontId="11" fillId="0" borderId="0">
      <alignment vertical="center"/>
    </xf>
    <xf numFmtId="0" fontId="20" fillId="0" borderId="0"/>
    <xf numFmtId="0" fontId="1" fillId="0" borderId="0"/>
    <xf numFmtId="0" fontId="18" fillId="0" borderId="0"/>
    <xf numFmtId="0" fontId="1" fillId="0" borderId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4" fillId="0" borderId="0"/>
    <xf numFmtId="0" fontId="2" fillId="0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7" fillId="2" borderId="0" xfId="16" applyFont="1" applyFill="1" applyAlignment="1">
      <alignment horizontal="center" vertical="center"/>
    </xf>
    <xf numFmtId="0" fontId="7" fillId="0" borderId="0" xfId="16" applyFont="1" applyAlignment="1">
      <alignment horizontal="center" vertical="center"/>
    </xf>
    <xf numFmtId="0" fontId="8" fillId="0" borderId="0" xfId="16" applyFont="1" applyAlignment="1">
      <alignment horizontal="center" vertical="center"/>
    </xf>
    <xf numFmtId="0" fontId="2" fillId="2" borderId="0" xfId="16" applyFont="1" applyFill="1" applyAlignment="1">
      <alignment horizontal="left" vertical="center"/>
    </xf>
    <xf numFmtId="179" fontId="2" fillId="0" borderId="0" xfId="16" applyNumberFormat="1" applyFont="1" applyAlignment="1">
      <alignment horizontal="center" vertical="center"/>
    </xf>
    <xf numFmtId="0" fontId="2" fillId="2" borderId="0" xfId="16" applyFont="1" applyFill="1" applyAlignment="1">
      <alignment vertical="center" wrapText="1"/>
    </xf>
    <xf numFmtId="0" fontId="7" fillId="2" borderId="0" xfId="16" applyFont="1" applyFill="1">
      <alignment vertical="center"/>
    </xf>
    <xf numFmtId="0" fontId="2" fillId="2" borderId="5" xfId="16" applyFont="1" applyFill="1" applyBorder="1" applyAlignment="1">
      <alignment horizontal="left" vertical="center"/>
    </xf>
    <xf numFmtId="0" fontId="2" fillId="2" borderId="9" xfId="16" applyFont="1" applyFill="1" applyBorder="1" applyAlignment="1">
      <alignment horizontal="left" vertical="center"/>
    </xf>
    <xf numFmtId="0" fontId="2" fillId="2" borderId="11" xfId="16" applyFont="1" applyFill="1" applyBorder="1" applyAlignment="1">
      <alignment horizontal="left" vertical="center"/>
    </xf>
    <xf numFmtId="0" fontId="2" fillId="2" borderId="12" xfId="16" applyFont="1" applyFill="1" applyBorder="1" applyAlignment="1">
      <alignment horizontal="left" vertical="center"/>
    </xf>
    <xf numFmtId="0" fontId="2" fillId="2" borderId="13" xfId="16" applyFont="1" applyFill="1" applyBorder="1" applyAlignment="1">
      <alignment horizontal="left" vertical="center"/>
    </xf>
    <xf numFmtId="0" fontId="2" fillId="2" borderId="14" xfId="16" applyFont="1" applyFill="1" applyBorder="1" applyAlignment="1">
      <alignment horizontal="left" vertical="center"/>
    </xf>
    <xf numFmtId="0" fontId="9" fillId="3" borderId="1" xfId="16" applyFont="1" applyFill="1" applyBorder="1" applyAlignment="1">
      <alignment horizontal="left" vertical="center" wrapText="1"/>
    </xf>
    <xf numFmtId="179" fontId="6" fillId="4" borderId="15" xfId="19" applyNumberFormat="1" applyFont="1" applyFill="1" applyBorder="1" applyAlignment="1">
      <alignment horizontal="center" vertical="center"/>
    </xf>
    <xf numFmtId="0" fontId="6" fillId="4" borderId="15" xfId="19" applyFont="1" applyFill="1" applyBorder="1" applyAlignment="1">
      <alignment horizontal="center" vertical="center"/>
    </xf>
    <xf numFmtId="0" fontId="5" fillId="5" borderId="2" xfId="16" applyFont="1" applyFill="1" applyBorder="1" applyAlignment="1">
      <alignment horizontal="left" vertical="center" wrapText="1"/>
    </xf>
    <xf numFmtId="0" fontId="5" fillId="5" borderId="3" xfId="16" applyFont="1" applyFill="1" applyBorder="1" applyAlignment="1">
      <alignment horizontal="left" vertical="center" wrapText="1"/>
    </xf>
    <xf numFmtId="0" fontId="2" fillId="0" borderId="16" xfId="16" applyFont="1" applyBorder="1" applyAlignment="1">
      <alignment horizontal="left" vertical="center" wrapText="1"/>
    </xf>
    <xf numFmtId="0" fontId="2" fillId="0" borderId="16" xfId="16" applyFont="1" applyBorder="1" applyAlignment="1">
      <alignment horizontal="center" vertical="center" wrapText="1"/>
    </xf>
    <xf numFmtId="179" fontId="2" fillId="0" borderId="1" xfId="16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6" borderId="1" xfId="16" applyNumberFormat="1" applyFont="1" applyFill="1" applyBorder="1" applyAlignment="1">
      <alignment horizontal="left" vertical="center" wrapText="1"/>
    </xf>
    <xf numFmtId="14" fontId="2" fillId="0" borderId="1" xfId="16" applyNumberFormat="1" applyFont="1" applyBorder="1" applyAlignment="1">
      <alignment horizontal="left" vertical="center" wrapText="1"/>
    </xf>
    <xf numFmtId="0" fontId="3" fillId="0" borderId="1" xfId="16" applyFont="1" applyBorder="1" applyAlignment="1">
      <alignment horizontal="left" vertical="center" wrapText="1"/>
    </xf>
    <xf numFmtId="0" fontId="3" fillId="0" borderId="1" xfId="16" applyFont="1" applyBorder="1" applyAlignment="1">
      <alignment horizontal="center" vertical="center" wrapText="1"/>
    </xf>
    <xf numFmtId="14" fontId="3" fillId="0" borderId="1" xfId="16" applyNumberFormat="1" applyFont="1" applyBorder="1" applyAlignment="1">
      <alignment horizontal="left" vertical="center" wrapText="1"/>
    </xf>
    <xf numFmtId="179" fontId="3" fillId="0" borderId="1" xfId="16" applyNumberFormat="1" applyFont="1" applyBorder="1" applyAlignment="1">
      <alignment horizontal="center" vertical="center"/>
    </xf>
    <xf numFmtId="0" fontId="2" fillId="0" borderId="1" xfId="19" applyFont="1" applyBorder="1" applyAlignment="1">
      <alignment horizontal="center" vertical="center" wrapText="1"/>
    </xf>
    <xf numFmtId="14" fontId="3" fillId="6" borderId="1" xfId="16" applyNumberFormat="1" applyFont="1" applyFill="1" applyBorder="1" applyAlignment="1">
      <alignment horizontal="left" vertical="center" wrapText="1"/>
    </xf>
    <xf numFmtId="0" fontId="2" fillId="0" borderId="1" xfId="16" applyFont="1" applyBorder="1" applyAlignment="1">
      <alignment horizontal="center" vertical="center" wrapText="1"/>
    </xf>
    <xf numFmtId="14" fontId="2" fillId="0" borderId="16" xfId="16" applyNumberFormat="1" applyFont="1" applyBorder="1" applyAlignment="1">
      <alignment horizontal="left" vertical="center" wrapText="1"/>
    </xf>
    <xf numFmtId="0" fontId="5" fillId="5" borderId="3" xfId="16" applyFont="1" applyFill="1" applyBorder="1" applyAlignment="1">
      <alignment vertical="center" wrapText="1"/>
    </xf>
    <xf numFmtId="179" fontId="5" fillId="5" borderId="3" xfId="16" applyNumberFormat="1" applyFont="1" applyFill="1" applyBorder="1" applyAlignment="1">
      <alignment vertical="center" wrapText="1"/>
    </xf>
    <xf numFmtId="0" fontId="5" fillId="5" borderId="4" xfId="16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79" fontId="2" fillId="0" borderId="1" xfId="0" applyNumberFormat="1" applyFont="1" applyBorder="1" applyAlignment="1">
      <alignment horizontal="center" vertical="center"/>
    </xf>
    <xf numFmtId="0" fontId="5" fillId="0" borderId="1" xfId="16" applyFont="1" applyBorder="1" applyAlignment="1">
      <alignment horizontal="left" vertical="center" wrapText="1"/>
    </xf>
    <xf numFmtId="0" fontId="2" fillId="0" borderId="1" xfId="16" applyFont="1" applyBorder="1" applyAlignment="1">
      <alignment horizontal="left" vertical="center" wrapText="1" readingOrder="1"/>
    </xf>
    <xf numFmtId="0" fontId="5" fillId="0" borderId="16" xfId="16" applyFont="1" applyBorder="1" applyAlignment="1">
      <alignment horizontal="left" vertical="center" wrapText="1"/>
    </xf>
    <xf numFmtId="0" fontId="23" fillId="0" borderId="16" xfId="16" applyFont="1" applyBorder="1" applyAlignment="1">
      <alignment horizontal="left" vertical="center" wrapText="1"/>
    </xf>
    <xf numFmtId="178" fontId="2" fillId="0" borderId="0" xfId="16" applyNumberFormat="1" applyFont="1" applyAlignment="1">
      <alignment horizontal="center" vertical="center"/>
    </xf>
    <xf numFmtId="179" fontId="2" fillId="0" borderId="16" xfId="16" applyNumberFormat="1" applyFont="1" applyBorder="1" applyAlignment="1">
      <alignment horizontal="center" vertical="center"/>
    </xf>
    <xf numFmtId="0" fontId="2" fillId="2" borderId="0" xfId="16" applyFont="1" applyFill="1" applyAlignment="1">
      <alignment horizontal="center" vertical="center"/>
    </xf>
    <xf numFmtId="0" fontId="29" fillId="3" borderId="24" xfId="16" applyFont="1" applyFill="1" applyBorder="1" applyAlignment="1">
      <alignment horizontal="center" vertical="center" wrapText="1"/>
    </xf>
    <xf numFmtId="0" fontId="2" fillId="6" borderId="1" xfId="16" applyFont="1" applyFill="1" applyBorder="1" applyAlignment="1">
      <alignment horizontal="center" vertical="center" wrapText="1"/>
    </xf>
    <xf numFmtId="0" fontId="3" fillId="6" borderId="1" xfId="16" applyFont="1" applyFill="1" applyBorder="1" applyAlignment="1">
      <alignment horizontal="center" vertical="center" wrapText="1"/>
    </xf>
    <xf numFmtId="0" fontId="5" fillId="5" borderId="3" xfId="16" applyFont="1" applyFill="1" applyBorder="1" applyAlignment="1">
      <alignment horizontal="center" vertical="center" wrapText="1"/>
    </xf>
    <xf numFmtId="0" fontId="2" fillId="0" borderId="1" xfId="16" applyFont="1" applyBorder="1" applyAlignment="1">
      <alignment horizontal="center" vertical="center" wrapText="1" readingOrder="1"/>
    </xf>
    <xf numFmtId="179" fontId="30" fillId="4" borderId="15" xfId="19" applyNumberFormat="1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180" fontId="15" fillId="15" borderId="1" xfId="0" applyNumberFormat="1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180" fontId="32" fillId="16" borderId="1" xfId="0" applyNumberFormat="1" applyFont="1" applyFill="1" applyBorder="1" applyAlignment="1">
      <alignment horizontal="center" vertical="center"/>
    </xf>
    <xf numFmtId="14" fontId="2" fillId="2" borderId="10" xfId="16" applyNumberFormat="1" applyFont="1" applyFill="1" applyBorder="1">
      <alignment vertical="center"/>
    </xf>
    <xf numFmtId="14" fontId="19" fillId="2" borderId="10" xfId="16" applyNumberFormat="1" applyFont="1" applyFill="1" applyBorder="1">
      <alignment vertical="center"/>
    </xf>
    <xf numFmtId="0" fontId="31" fillId="16" borderId="2" xfId="0" applyFont="1" applyFill="1" applyBorder="1" applyAlignment="1">
      <alignment horizontal="center" vertical="center"/>
    </xf>
    <xf numFmtId="0" fontId="31" fillId="16" borderId="3" xfId="0" applyFont="1" applyFill="1" applyBorder="1" applyAlignment="1">
      <alignment horizontal="center" vertical="center"/>
    </xf>
    <xf numFmtId="0" fontId="31" fillId="16" borderId="4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center" vertical="center"/>
    </xf>
    <xf numFmtId="0" fontId="2" fillId="0" borderId="3" xfId="16" applyFont="1" applyBorder="1" applyAlignment="1">
      <alignment horizontal="left" vertical="center" wrapText="1"/>
    </xf>
    <xf numFmtId="0" fontId="2" fillId="0" borderId="4" xfId="16" applyFont="1" applyBorder="1" applyAlignment="1">
      <alignment horizontal="left" vertical="center" wrapText="1"/>
    </xf>
    <xf numFmtId="0" fontId="2" fillId="0" borderId="16" xfId="16" applyFont="1" applyBorder="1" applyAlignment="1">
      <alignment horizontal="left" vertical="center" wrapText="1"/>
    </xf>
    <xf numFmtId="0" fontId="2" fillId="0" borderId="17" xfId="16" applyFont="1" applyBorder="1" applyAlignment="1">
      <alignment horizontal="left" vertical="center" wrapText="1"/>
    </xf>
    <xf numFmtId="0" fontId="2" fillId="0" borderId="16" xfId="16" applyFont="1" applyBorder="1" applyAlignment="1">
      <alignment horizontal="center" vertical="center" wrapText="1"/>
    </xf>
    <xf numFmtId="0" fontId="2" fillId="0" borderId="17" xfId="16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16" applyFont="1" applyBorder="1" applyAlignment="1">
      <alignment horizontal="left" vertical="center" wrapText="1"/>
    </xf>
    <xf numFmtId="0" fontId="2" fillId="0" borderId="24" xfId="16" applyFont="1" applyBorder="1" applyAlignment="1">
      <alignment horizontal="left" vertical="center" wrapText="1"/>
    </xf>
    <xf numFmtId="0" fontId="2" fillId="0" borderId="19" xfId="16" applyFont="1" applyBorder="1" applyAlignment="1">
      <alignment horizontal="left" vertical="center" wrapText="1"/>
    </xf>
    <xf numFmtId="0" fontId="2" fillId="0" borderId="1" xfId="16" applyFont="1" applyBorder="1" applyAlignment="1">
      <alignment horizontal="center" vertical="center" wrapText="1"/>
    </xf>
    <xf numFmtId="0" fontId="2" fillId="2" borderId="6" xfId="16" applyFont="1" applyFill="1" applyBorder="1" applyAlignment="1">
      <alignment vertical="center" wrapText="1"/>
    </xf>
    <xf numFmtId="0" fontId="2" fillId="2" borderId="7" xfId="16" applyFont="1" applyFill="1" applyBorder="1" applyAlignment="1">
      <alignment vertical="center" wrapText="1"/>
    </xf>
    <xf numFmtId="0" fontId="2" fillId="2" borderId="8" xfId="16" applyFont="1" applyFill="1" applyBorder="1" applyAlignment="1">
      <alignment vertical="center" wrapText="1"/>
    </xf>
    <xf numFmtId="178" fontId="2" fillId="0" borderId="14" xfId="16" applyNumberFormat="1" applyFont="1" applyBorder="1" applyAlignment="1">
      <alignment horizontal="center" vertical="center"/>
    </xf>
    <xf numFmtId="0" fontId="9" fillId="3" borderId="1" xfId="16" applyFont="1" applyFill="1" applyBorder="1" applyAlignment="1">
      <alignment horizontal="center" vertical="center" wrapText="1"/>
    </xf>
    <xf numFmtId="0" fontId="4" fillId="5" borderId="2" xfId="16" applyFont="1" applyFill="1" applyBorder="1" applyAlignment="1">
      <alignment horizontal="left" vertical="center" wrapText="1"/>
    </xf>
    <xf numFmtId="0" fontId="4" fillId="5" borderId="3" xfId="16" applyFont="1" applyFill="1" applyBorder="1" applyAlignment="1">
      <alignment horizontal="left" vertical="center" wrapText="1"/>
    </xf>
    <xf numFmtId="0" fontId="4" fillId="5" borderId="4" xfId="16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3" fillId="0" borderId="1" xfId="16" applyFont="1" applyBorder="1" applyAlignment="1">
      <alignment horizontal="left" vertical="center" wrapText="1"/>
    </xf>
  </cellXfs>
  <cellStyles count="30">
    <cellStyle name="_ET_STYLE_NoName_00_" xfId="2" xr:uid="{00000000-0005-0000-0000-000000000000}"/>
    <cellStyle name="0,0_x000a__x000a_NA_x000a__x000a_" xfId="10" xr:uid="{00000000-0005-0000-0000-000001000000}"/>
    <cellStyle name="0,0_x000d__x000a_NA_x000d__x000a_" xfId="6" xr:uid="{00000000-0005-0000-0000-000002000000}"/>
    <cellStyle name="0,0_x000d__x000a_NA_x000d__x000a_ 2" xfId="11" xr:uid="{00000000-0005-0000-0000-000003000000}"/>
    <cellStyle name="0,0_x000d__x000d_NA_x000d__x000d_" xfId="5" xr:uid="{00000000-0005-0000-0000-000004000000}"/>
    <cellStyle name="20% - Accent2" xfId="8" xr:uid="{00000000-0005-0000-0000-000005000000}"/>
    <cellStyle name="20% - Accent4" xfId="9" xr:uid="{00000000-0005-0000-0000-000006000000}"/>
    <cellStyle name="20% - 着色 5" xfId="4" xr:uid="{00000000-0005-0000-0000-000007000000}"/>
    <cellStyle name="60% - 着色 2" xfId="1" xr:uid="{00000000-0005-0000-0000-000008000000}"/>
    <cellStyle name="Currency 2" xfId="14" xr:uid="{00000000-0005-0000-0000-000009000000}"/>
    <cellStyle name="Normal 2" xfId="15" xr:uid="{00000000-0005-0000-0000-00000B000000}"/>
    <cellStyle name="Normal 3" xfId="16" xr:uid="{00000000-0005-0000-0000-00000C000000}"/>
    <cellStyle name="Normal 4" xfId="17" xr:uid="{00000000-0005-0000-0000-00000D000000}"/>
    <cellStyle name="Standard_budget BMW Deal…ng 20070530.xls" xfId="18" xr:uid="{00000000-0005-0000-0000-00000E000000}"/>
    <cellStyle name="標準_見積例" xfId="20" xr:uid="{00000000-0005-0000-0000-00000F000000}"/>
    <cellStyle name="差_ATSL试驾活动" xfId="12" xr:uid="{00000000-0005-0000-0000-000010000000}"/>
    <cellStyle name="差_Copy of Copy of ATSL上市发布会+试驾 旅行社SOW (第三轮）" xfId="13" xr:uid="{00000000-0005-0000-0000-000011000000}"/>
    <cellStyle name="常规" xfId="0" builtinId="0"/>
    <cellStyle name="常规 2" xfId="19" xr:uid="{00000000-0005-0000-0000-000012000000}"/>
    <cellStyle name="常规 3" xfId="21" xr:uid="{00000000-0005-0000-0000-000013000000}"/>
    <cellStyle name="常规 3 2" xfId="22" xr:uid="{00000000-0005-0000-0000-000014000000}"/>
    <cellStyle name="常规 3 3" xfId="23" xr:uid="{00000000-0005-0000-0000-000015000000}"/>
    <cellStyle name="好_ATSL试驾活动" xfId="24" xr:uid="{00000000-0005-0000-0000-000017000000}"/>
    <cellStyle name="好_Copy of Copy of ATSL上市发布会+试驾 旅行社SOW (第三轮）" xfId="25" xr:uid="{00000000-0005-0000-0000-000018000000}"/>
    <cellStyle name="千位分隔 2" xfId="26" xr:uid="{00000000-0005-0000-0000-000019000000}"/>
    <cellStyle name="样式 1" xfId="27" xr:uid="{00000000-0005-0000-0000-00001A000000}"/>
    <cellStyle name="样式 1 2" xfId="28" xr:uid="{00000000-0005-0000-0000-00001B000000}"/>
    <cellStyle name="一般_Sheet1" xfId="29" xr:uid="{00000000-0005-0000-0000-00001C000000}"/>
    <cellStyle name="着色 1" xfId="3" xr:uid="{00000000-0005-0000-0000-00001D000000}"/>
    <cellStyle name="着色 5" xfId="7" xr:uid="{00000000-0005-0000-0000-00001E000000}"/>
  </cellStyles>
  <dxfs count="0"/>
  <tableStyles count="0" defaultTableStyle="TableStyleMedium9" defaultPivotStyle="PivotStyleLight16"/>
  <colors>
    <mruColors>
      <color rgb="FFC0C0C0"/>
      <color rgb="FFB8CCE4"/>
      <color rgb="FF333333"/>
      <color rgb="FF969696"/>
      <color rgb="FF808080"/>
      <color rgb="FFFFFFFF"/>
      <color rgb="FF000000"/>
      <color rgb="FFFF00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H52"/>
  <sheetViews>
    <sheetView tabSelected="1" view="pageBreakPreview" topLeftCell="A46" zoomScale="60" zoomScaleNormal="60" workbookViewId="0">
      <selection activeCell="I49" sqref="I49"/>
    </sheetView>
  </sheetViews>
  <sheetFormatPr defaultColWidth="19.640625" defaultRowHeight="12.9"/>
  <cols>
    <col min="1" max="1" width="43.2109375" style="4" customWidth="1"/>
    <col min="2" max="2" width="25.640625" style="4" customWidth="1"/>
    <col min="3" max="3" width="31.640625" style="4"/>
    <col min="4" max="4" width="19.640625" style="44"/>
    <col min="5" max="7" width="12.140625" style="5" customWidth="1"/>
    <col min="8" max="8" width="53.7109375" style="6" customWidth="1"/>
    <col min="9" max="16384" width="19.640625" style="7"/>
  </cols>
  <sheetData>
    <row r="1" spans="1:8" ht="32.25" customHeight="1">
      <c r="A1" s="8" t="s">
        <v>53</v>
      </c>
      <c r="B1" s="80"/>
      <c r="C1" s="81"/>
      <c r="D1" s="82"/>
      <c r="E1" s="82"/>
      <c r="F1" s="82"/>
      <c r="G1" s="82"/>
      <c r="H1" s="82"/>
    </row>
    <row r="2" spans="1:8" ht="15" customHeight="1">
      <c r="A2" s="9" t="s">
        <v>76</v>
      </c>
      <c r="B2" s="55"/>
      <c r="C2" s="55"/>
      <c r="D2" s="55"/>
      <c r="E2" s="55"/>
      <c r="F2" s="55"/>
      <c r="G2" s="55"/>
      <c r="H2" s="56" t="s">
        <v>82</v>
      </c>
    </row>
    <row r="3" spans="1:8" ht="15" customHeight="1">
      <c r="A3" s="10" t="s">
        <v>0</v>
      </c>
      <c r="B3" s="55"/>
      <c r="C3" s="55"/>
      <c r="D3" s="55"/>
      <c r="E3" s="55"/>
      <c r="F3" s="55"/>
      <c r="G3" s="55"/>
      <c r="H3" s="55" t="s">
        <v>83</v>
      </c>
    </row>
    <row r="4" spans="1:8" ht="15" customHeight="1">
      <c r="A4" s="11" t="s">
        <v>1</v>
      </c>
      <c r="B4" s="55"/>
      <c r="C4" s="55"/>
      <c r="D4" s="55"/>
      <c r="E4" s="55"/>
      <c r="F4" s="55"/>
      <c r="G4" s="55"/>
      <c r="H4" s="55" t="s">
        <v>84</v>
      </c>
    </row>
    <row r="5" spans="1:8" ht="13.75">
      <c r="A5" s="12" t="s">
        <v>52</v>
      </c>
      <c r="B5" s="13"/>
      <c r="E5" s="83"/>
      <c r="F5" s="83"/>
      <c r="G5" s="42"/>
    </row>
    <row r="6" spans="1:8" s="1" customFormat="1" ht="14.6">
      <c r="A6" s="84" t="s">
        <v>2</v>
      </c>
      <c r="B6" s="84"/>
      <c r="C6" s="14" t="s">
        <v>3</v>
      </c>
      <c r="D6" s="45" t="s">
        <v>77</v>
      </c>
      <c r="E6" s="15" t="s">
        <v>4</v>
      </c>
      <c r="F6" s="15" t="s">
        <v>5</v>
      </c>
      <c r="G6" s="50" t="s">
        <v>78</v>
      </c>
      <c r="H6" s="16" t="s">
        <v>6</v>
      </c>
    </row>
    <row r="7" spans="1:8" s="1" customFormat="1" ht="33" customHeight="1">
      <c r="A7" s="85" t="s">
        <v>54</v>
      </c>
      <c r="B7" s="86"/>
      <c r="C7" s="86"/>
      <c r="D7" s="86"/>
      <c r="E7" s="86"/>
      <c r="F7" s="86"/>
      <c r="G7" s="86"/>
      <c r="H7" s="87"/>
    </row>
    <row r="8" spans="1:8" s="2" customFormat="1" ht="70" customHeight="1">
      <c r="A8" s="65" t="s">
        <v>7</v>
      </c>
      <c r="B8" s="67" t="s">
        <v>8</v>
      </c>
      <c r="C8" s="23" t="s">
        <v>55</v>
      </c>
      <c r="D8" s="46">
        <v>1250</v>
      </c>
      <c r="E8" s="21">
        <v>1</v>
      </c>
      <c r="F8" s="21">
        <v>30</v>
      </c>
      <c r="G8" s="21">
        <f>D8*E8*F8</f>
        <v>37500</v>
      </c>
      <c r="H8" s="22" t="s">
        <v>74</v>
      </c>
    </row>
    <row r="9" spans="1:8" s="2" customFormat="1" ht="70" customHeight="1">
      <c r="A9" s="66"/>
      <c r="B9" s="68"/>
      <c r="C9" s="23" t="s">
        <v>9</v>
      </c>
      <c r="D9" s="46">
        <v>1250</v>
      </c>
      <c r="E9" s="21">
        <v>1</v>
      </c>
      <c r="F9" s="21">
        <v>30</v>
      </c>
      <c r="G9" s="21">
        <f t="shared" ref="G9:G36" si="0">D9*E9*F9</f>
        <v>37500</v>
      </c>
      <c r="H9" s="22" t="s">
        <v>10</v>
      </c>
    </row>
    <row r="10" spans="1:8" s="2" customFormat="1" ht="70" customHeight="1">
      <c r="A10" s="66"/>
      <c r="B10" s="68"/>
      <c r="C10" s="24" t="s">
        <v>11</v>
      </c>
      <c r="D10" s="31">
        <v>1250</v>
      </c>
      <c r="E10" s="21">
        <v>1</v>
      </c>
      <c r="F10" s="21">
        <v>30</v>
      </c>
      <c r="G10" s="21">
        <f t="shared" si="0"/>
        <v>37500</v>
      </c>
      <c r="H10" s="22" t="s">
        <v>10</v>
      </c>
    </row>
    <row r="11" spans="1:8" s="2" customFormat="1" ht="70" customHeight="1">
      <c r="A11" s="66"/>
      <c r="B11" s="68"/>
      <c r="C11" s="24" t="s">
        <v>12</v>
      </c>
      <c r="D11" s="31">
        <v>1250</v>
      </c>
      <c r="E11" s="21">
        <v>1</v>
      </c>
      <c r="F11" s="21">
        <v>30</v>
      </c>
      <c r="G11" s="21">
        <f t="shared" si="0"/>
        <v>37500</v>
      </c>
      <c r="H11" s="22" t="s">
        <v>10</v>
      </c>
    </row>
    <row r="12" spans="1:8" s="2" customFormat="1" ht="70" customHeight="1">
      <c r="A12" s="66"/>
      <c r="B12" s="68"/>
      <c r="C12" s="23" t="s">
        <v>13</v>
      </c>
      <c r="D12" s="46">
        <v>1250</v>
      </c>
      <c r="E12" s="21">
        <v>1</v>
      </c>
      <c r="F12" s="21">
        <v>30</v>
      </c>
      <c r="G12" s="21">
        <f t="shared" si="0"/>
        <v>37500</v>
      </c>
      <c r="H12" s="22" t="s">
        <v>10</v>
      </c>
    </row>
    <row r="13" spans="1:8" s="2" customFormat="1" ht="70" customHeight="1">
      <c r="A13" s="66"/>
      <c r="B13" s="68"/>
      <c r="C13" s="23" t="s">
        <v>14</v>
      </c>
      <c r="D13" s="46">
        <v>1250</v>
      </c>
      <c r="E13" s="21">
        <v>1</v>
      </c>
      <c r="F13" s="21">
        <v>30</v>
      </c>
      <c r="G13" s="21">
        <f t="shared" si="0"/>
        <v>37500</v>
      </c>
      <c r="H13" s="22" t="s">
        <v>10</v>
      </c>
    </row>
    <row r="14" spans="1:8" s="2" customFormat="1" ht="70" customHeight="1">
      <c r="A14" s="66"/>
      <c r="B14" s="68"/>
      <c r="C14" s="24" t="s">
        <v>46</v>
      </c>
      <c r="D14" s="31">
        <v>1250</v>
      </c>
      <c r="E14" s="21">
        <v>1</v>
      </c>
      <c r="F14" s="21">
        <v>30</v>
      </c>
      <c r="G14" s="21">
        <f t="shared" si="0"/>
        <v>37500</v>
      </c>
      <c r="H14" s="22" t="s">
        <v>10</v>
      </c>
    </row>
    <row r="15" spans="1:8" s="2" customFormat="1" ht="70" customHeight="1">
      <c r="A15" s="66"/>
      <c r="B15" s="68"/>
      <c r="C15" s="24" t="s">
        <v>47</v>
      </c>
      <c r="D15" s="31">
        <v>1250</v>
      </c>
      <c r="E15" s="21">
        <v>1</v>
      </c>
      <c r="F15" s="21">
        <v>30</v>
      </c>
      <c r="G15" s="21">
        <f t="shared" si="0"/>
        <v>37500</v>
      </c>
      <c r="H15" s="22" t="s">
        <v>10</v>
      </c>
    </row>
    <row r="16" spans="1:8" s="2" customFormat="1" ht="70" customHeight="1">
      <c r="A16" s="66"/>
      <c r="B16" s="68"/>
      <c r="C16" s="24" t="s">
        <v>15</v>
      </c>
      <c r="D16" s="31">
        <v>1250</v>
      </c>
      <c r="E16" s="21">
        <v>6</v>
      </c>
      <c r="F16" s="21">
        <v>8</v>
      </c>
      <c r="G16" s="21">
        <f t="shared" si="0"/>
        <v>60000</v>
      </c>
      <c r="H16" s="22" t="s">
        <v>56</v>
      </c>
    </row>
    <row r="17" spans="1:8" s="3" customFormat="1" ht="70" customHeight="1">
      <c r="A17" s="25" t="s">
        <v>16</v>
      </c>
      <c r="B17" s="26" t="s">
        <v>17</v>
      </c>
      <c r="C17" s="27" t="s">
        <v>18</v>
      </c>
      <c r="D17" s="26">
        <v>150</v>
      </c>
      <c r="E17" s="28">
        <v>1</v>
      </c>
      <c r="F17" s="28">
        <v>150</v>
      </c>
      <c r="G17" s="28">
        <f t="shared" si="0"/>
        <v>22500</v>
      </c>
      <c r="H17" s="29" t="s">
        <v>57</v>
      </c>
    </row>
    <row r="18" spans="1:8" s="3" customFormat="1" ht="70" customHeight="1">
      <c r="A18" s="79" t="s">
        <v>19</v>
      </c>
      <c r="B18" s="79" t="s">
        <v>20</v>
      </c>
      <c r="C18" s="27" t="s">
        <v>21</v>
      </c>
      <c r="D18" s="26">
        <v>200</v>
      </c>
      <c r="E18" s="28">
        <v>1</v>
      </c>
      <c r="F18" s="28">
        <v>30</v>
      </c>
      <c r="G18" s="28">
        <f t="shared" si="0"/>
        <v>6000</v>
      </c>
      <c r="H18" s="22" t="s">
        <v>10</v>
      </c>
    </row>
    <row r="19" spans="1:8" s="2" customFormat="1" ht="70" customHeight="1">
      <c r="A19" s="79"/>
      <c r="B19" s="79"/>
      <c r="C19" s="27" t="s">
        <v>58</v>
      </c>
      <c r="D19" s="26">
        <v>300</v>
      </c>
      <c r="E19" s="21">
        <v>1</v>
      </c>
      <c r="F19" s="21">
        <v>40</v>
      </c>
      <c r="G19" s="21">
        <f t="shared" si="0"/>
        <v>12000</v>
      </c>
      <c r="H19" s="29" t="s">
        <v>41</v>
      </c>
    </row>
    <row r="20" spans="1:8" s="3" customFormat="1" ht="70" customHeight="1">
      <c r="A20" s="79"/>
      <c r="B20" s="79"/>
      <c r="C20" s="27" t="s">
        <v>22</v>
      </c>
      <c r="D20" s="26">
        <v>300</v>
      </c>
      <c r="E20" s="28">
        <v>1</v>
      </c>
      <c r="F20" s="28">
        <v>30</v>
      </c>
      <c r="G20" s="28">
        <f t="shared" si="0"/>
        <v>9000</v>
      </c>
      <c r="H20" s="22" t="s">
        <v>10</v>
      </c>
    </row>
    <row r="21" spans="1:8" s="3" customFormat="1" ht="70" customHeight="1">
      <c r="A21" s="79"/>
      <c r="B21" s="79"/>
      <c r="C21" s="27" t="s">
        <v>23</v>
      </c>
      <c r="D21" s="26">
        <v>200</v>
      </c>
      <c r="E21" s="28">
        <v>1</v>
      </c>
      <c r="F21" s="28">
        <v>45</v>
      </c>
      <c r="G21" s="28">
        <f t="shared" si="0"/>
        <v>9000</v>
      </c>
      <c r="H21" s="29" t="s">
        <v>42</v>
      </c>
    </row>
    <row r="22" spans="1:8" s="2" customFormat="1" ht="70" customHeight="1">
      <c r="A22" s="79"/>
      <c r="B22" s="79"/>
      <c r="C22" s="30" t="s">
        <v>24</v>
      </c>
      <c r="D22" s="47">
        <v>200</v>
      </c>
      <c r="E22" s="28">
        <v>1</v>
      </c>
      <c r="F22" s="28">
        <v>30</v>
      </c>
      <c r="G22" s="28">
        <f t="shared" si="0"/>
        <v>6000</v>
      </c>
      <c r="H22" s="22" t="s">
        <v>10</v>
      </c>
    </row>
    <row r="23" spans="1:8" s="2" customFormat="1" ht="70" customHeight="1">
      <c r="A23" s="79"/>
      <c r="B23" s="79"/>
      <c r="C23" s="30" t="s">
        <v>59</v>
      </c>
      <c r="D23" s="47">
        <v>300</v>
      </c>
      <c r="E23" s="21">
        <v>1</v>
      </c>
      <c r="F23" s="21">
        <v>40</v>
      </c>
      <c r="G23" s="21">
        <f t="shared" si="0"/>
        <v>12000</v>
      </c>
      <c r="H23" s="29" t="s">
        <v>41</v>
      </c>
    </row>
    <row r="24" spans="1:8" s="3" customFormat="1" ht="70" customHeight="1">
      <c r="A24" s="79"/>
      <c r="B24" s="79"/>
      <c r="C24" s="30" t="s">
        <v>25</v>
      </c>
      <c r="D24" s="47">
        <v>300</v>
      </c>
      <c r="E24" s="28">
        <v>1</v>
      </c>
      <c r="F24" s="28">
        <v>30</v>
      </c>
      <c r="G24" s="28">
        <f t="shared" si="0"/>
        <v>9000</v>
      </c>
      <c r="H24" s="22" t="s">
        <v>10</v>
      </c>
    </row>
    <row r="25" spans="1:8" s="2" customFormat="1" ht="70" customHeight="1">
      <c r="A25" s="79"/>
      <c r="B25" s="79"/>
      <c r="C25" s="30" t="s">
        <v>26</v>
      </c>
      <c r="D25" s="47">
        <v>200</v>
      </c>
      <c r="E25" s="28">
        <v>1</v>
      </c>
      <c r="F25" s="28">
        <v>45</v>
      </c>
      <c r="G25" s="28">
        <f t="shared" si="0"/>
        <v>9000</v>
      </c>
      <c r="H25" s="29" t="s">
        <v>42</v>
      </c>
    </row>
    <row r="26" spans="1:8" s="3" customFormat="1" ht="70" customHeight="1">
      <c r="A26" s="79"/>
      <c r="B26" s="79"/>
      <c r="C26" s="27" t="s">
        <v>27</v>
      </c>
      <c r="D26" s="26">
        <v>200</v>
      </c>
      <c r="E26" s="28">
        <v>1</v>
      </c>
      <c r="F26" s="28">
        <v>30</v>
      </c>
      <c r="G26" s="28">
        <f t="shared" si="0"/>
        <v>6000</v>
      </c>
      <c r="H26" s="22" t="s">
        <v>10</v>
      </c>
    </row>
    <row r="27" spans="1:8" s="2" customFormat="1" ht="70" customHeight="1">
      <c r="A27" s="79"/>
      <c r="B27" s="79"/>
      <c r="C27" s="27" t="s">
        <v>60</v>
      </c>
      <c r="D27" s="26">
        <v>300</v>
      </c>
      <c r="E27" s="21">
        <v>1</v>
      </c>
      <c r="F27" s="21">
        <v>40</v>
      </c>
      <c r="G27" s="21">
        <f t="shared" si="0"/>
        <v>12000</v>
      </c>
      <c r="H27" s="29" t="s">
        <v>43</v>
      </c>
    </row>
    <row r="28" spans="1:8" s="3" customFormat="1" ht="70" customHeight="1">
      <c r="A28" s="79"/>
      <c r="B28" s="79"/>
      <c r="C28" s="27" t="s">
        <v>28</v>
      </c>
      <c r="D28" s="26">
        <v>300</v>
      </c>
      <c r="E28" s="28">
        <v>1</v>
      </c>
      <c r="F28" s="28">
        <v>30</v>
      </c>
      <c r="G28" s="28">
        <f t="shared" si="0"/>
        <v>9000</v>
      </c>
      <c r="H28" s="22" t="s">
        <v>10</v>
      </c>
    </row>
    <row r="29" spans="1:8" s="3" customFormat="1" ht="70" customHeight="1">
      <c r="A29" s="79"/>
      <c r="B29" s="79"/>
      <c r="C29" s="27" t="s">
        <v>29</v>
      </c>
      <c r="D29" s="26">
        <v>200</v>
      </c>
      <c r="E29" s="28">
        <v>1</v>
      </c>
      <c r="F29" s="28">
        <v>45</v>
      </c>
      <c r="G29" s="28">
        <f t="shared" si="0"/>
        <v>9000</v>
      </c>
      <c r="H29" s="29" t="s">
        <v>44</v>
      </c>
    </row>
    <row r="30" spans="1:8" s="2" customFormat="1" ht="70" customHeight="1">
      <c r="A30" s="79"/>
      <c r="B30" s="79"/>
      <c r="C30" s="30" t="s">
        <v>48</v>
      </c>
      <c r="D30" s="47">
        <v>200</v>
      </c>
      <c r="E30" s="28">
        <v>1</v>
      </c>
      <c r="F30" s="28">
        <v>30</v>
      </c>
      <c r="G30" s="28">
        <f t="shared" si="0"/>
        <v>6000</v>
      </c>
      <c r="H30" s="22" t="s">
        <v>51</v>
      </c>
    </row>
    <row r="31" spans="1:8" s="2" customFormat="1" ht="70" customHeight="1">
      <c r="A31" s="79"/>
      <c r="B31" s="79"/>
      <c r="C31" s="30" t="s">
        <v>61</v>
      </c>
      <c r="D31" s="47">
        <v>300</v>
      </c>
      <c r="E31" s="21">
        <v>1</v>
      </c>
      <c r="F31" s="21">
        <v>40</v>
      </c>
      <c r="G31" s="21">
        <f t="shared" si="0"/>
        <v>12000</v>
      </c>
      <c r="H31" s="29" t="s">
        <v>41</v>
      </c>
    </row>
    <row r="32" spans="1:8" s="3" customFormat="1" ht="70" customHeight="1">
      <c r="A32" s="79"/>
      <c r="B32" s="79"/>
      <c r="C32" s="30" t="s">
        <v>49</v>
      </c>
      <c r="D32" s="47">
        <v>300</v>
      </c>
      <c r="E32" s="28">
        <v>1</v>
      </c>
      <c r="F32" s="28">
        <v>30</v>
      </c>
      <c r="G32" s="28">
        <f t="shared" si="0"/>
        <v>9000</v>
      </c>
      <c r="H32" s="22" t="s">
        <v>10</v>
      </c>
    </row>
    <row r="33" spans="1:8" s="2" customFormat="1" ht="70" customHeight="1">
      <c r="A33" s="79"/>
      <c r="B33" s="79"/>
      <c r="C33" s="30" t="s">
        <v>50</v>
      </c>
      <c r="D33" s="47">
        <v>200</v>
      </c>
      <c r="E33" s="28">
        <v>1</v>
      </c>
      <c r="F33" s="28">
        <v>45</v>
      </c>
      <c r="G33" s="28">
        <f t="shared" si="0"/>
        <v>9000</v>
      </c>
      <c r="H33" s="29" t="s">
        <v>42</v>
      </c>
    </row>
    <row r="34" spans="1:8" s="3" customFormat="1" ht="70" customHeight="1">
      <c r="A34" s="76" t="s">
        <v>62</v>
      </c>
      <c r="B34" s="64"/>
      <c r="C34" s="27"/>
      <c r="D34" s="26">
        <v>500</v>
      </c>
      <c r="E34" s="28">
        <v>1</v>
      </c>
      <c r="F34" s="28">
        <v>120</v>
      </c>
      <c r="G34" s="28">
        <f t="shared" si="0"/>
        <v>60000</v>
      </c>
      <c r="H34" s="29" t="s">
        <v>63</v>
      </c>
    </row>
    <row r="35" spans="1:8" s="2" customFormat="1" ht="70" customHeight="1">
      <c r="A35" s="19" t="s">
        <v>45</v>
      </c>
      <c r="B35" s="20" t="s">
        <v>30</v>
      </c>
      <c r="C35" s="24" t="s">
        <v>64</v>
      </c>
      <c r="D35" s="31">
        <v>9000</v>
      </c>
      <c r="E35" s="21">
        <v>5</v>
      </c>
      <c r="F35" s="21">
        <v>1</v>
      </c>
      <c r="G35" s="21">
        <f t="shared" si="0"/>
        <v>45000</v>
      </c>
      <c r="H35" s="31" t="s">
        <v>31</v>
      </c>
    </row>
    <row r="36" spans="1:8" s="2" customFormat="1" ht="70" customHeight="1">
      <c r="A36" s="19" t="s">
        <v>32</v>
      </c>
      <c r="B36" s="20" t="s">
        <v>71</v>
      </c>
      <c r="C36" s="32" t="s">
        <v>32</v>
      </c>
      <c r="D36" s="20">
        <v>10000</v>
      </c>
      <c r="E36" s="21">
        <v>5</v>
      </c>
      <c r="F36" s="21">
        <v>1</v>
      </c>
      <c r="G36" s="21">
        <f t="shared" si="0"/>
        <v>50000</v>
      </c>
      <c r="H36" s="31" t="s">
        <v>72</v>
      </c>
    </row>
    <row r="37" spans="1:8" s="2" customFormat="1" ht="37" customHeight="1">
      <c r="A37" s="17" t="s">
        <v>65</v>
      </c>
      <c r="B37" s="33"/>
      <c r="C37" s="18"/>
      <c r="D37" s="48"/>
      <c r="E37" s="34"/>
      <c r="F37" s="34"/>
      <c r="G37" s="34"/>
      <c r="H37" s="35"/>
    </row>
    <row r="38" spans="1:8" s="2" customFormat="1" ht="70" customHeight="1">
      <c r="A38" s="69" t="s">
        <v>33</v>
      </c>
      <c r="B38" s="70"/>
      <c r="C38" s="36" t="s">
        <v>34</v>
      </c>
      <c r="D38" s="22">
        <v>1200</v>
      </c>
      <c r="E38" s="37">
        <v>4</v>
      </c>
      <c r="F38" s="37">
        <v>1</v>
      </c>
      <c r="G38" s="37">
        <f>D38*E38*F38</f>
        <v>4800</v>
      </c>
      <c r="H38" s="38"/>
    </row>
    <row r="39" spans="1:8" s="2" customFormat="1" ht="70" customHeight="1">
      <c r="A39" s="71"/>
      <c r="B39" s="72"/>
      <c r="C39" s="36" t="s">
        <v>35</v>
      </c>
      <c r="D39" s="22">
        <v>900</v>
      </c>
      <c r="E39" s="37">
        <v>4</v>
      </c>
      <c r="F39" s="37">
        <v>1</v>
      </c>
      <c r="G39" s="37">
        <f t="shared" ref="G39:G44" si="1">D39*E39*F39</f>
        <v>3600</v>
      </c>
      <c r="H39" s="38"/>
    </row>
    <row r="40" spans="1:8" s="2" customFormat="1" ht="70" customHeight="1">
      <c r="A40" s="71"/>
      <c r="B40" s="72"/>
      <c r="C40" s="36" t="s">
        <v>66</v>
      </c>
      <c r="D40" s="22">
        <v>1800</v>
      </c>
      <c r="E40" s="37">
        <v>4</v>
      </c>
      <c r="F40" s="37">
        <v>1</v>
      </c>
      <c r="G40" s="37">
        <f t="shared" si="1"/>
        <v>7200</v>
      </c>
      <c r="H40" s="38"/>
    </row>
    <row r="41" spans="1:8" s="2" customFormat="1" ht="70" customHeight="1">
      <c r="A41" s="73"/>
      <c r="B41" s="74"/>
      <c r="C41" s="36" t="s">
        <v>67</v>
      </c>
      <c r="D41" s="22">
        <v>1800</v>
      </c>
      <c r="E41" s="37">
        <v>4</v>
      </c>
      <c r="F41" s="37">
        <v>1</v>
      </c>
      <c r="G41" s="37">
        <f t="shared" si="1"/>
        <v>7200</v>
      </c>
      <c r="H41" s="38"/>
    </row>
    <row r="42" spans="1:8" s="2" customFormat="1" ht="70" customHeight="1">
      <c r="A42" s="75" t="s">
        <v>36</v>
      </c>
      <c r="B42" s="75"/>
      <c r="C42" s="36" t="s">
        <v>34</v>
      </c>
      <c r="D42" s="22">
        <v>1200</v>
      </c>
      <c r="E42" s="37">
        <v>4</v>
      </c>
      <c r="F42" s="37">
        <v>1</v>
      </c>
      <c r="G42" s="37">
        <f t="shared" si="1"/>
        <v>4800</v>
      </c>
      <c r="H42" s="38"/>
    </row>
    <row r="43" spans="1:8" s="2" customFormat="1" ht="70" customHeight="1">
      <c r="A43" s="75"/>
      <c r="B43" s="75"/>
      <c r="C43" s="36" t="s">
        <v>68</v>
      </c>
      <c r="D43" s="22">
        <v>2000</v>
      </c>
      <c r="E43" s="37">
        <v>4</v>
      </c>
      <c r="F43" s="37">
        <v>1</v>
      </c>
      <c r="G43" s="37">
        <f t="shared" si="1"/>
        <v>8000</v>
      </c>
      <c r="H43" s="38"/>
    </row>
    <row r="44" spans="1:8" s="2" customFormat="1" ht="70" customHeight="1">
      <c r="A44" s="88" t="s">
        <v>73</v>
      </c>
      <c r="B44" s="89"/>
      <c r="C44" s="36" t="s">
        <v>66</v>
      </c>
      <c r="D44" s="22">
        <v>1800</v>
      </c>
      <c r="E44" s="37">
        <v>4</v>
      </c>
      <c r="F44" s="37">
        <v>1</v>
      </c>
      <c r="G44" s="37">
        <f t="shared" si="1"/>
        <v>7200</v>
      </c>
      <c r="H44" s="38"/>
    </row>
    <row r="45" spans="1:8" s="2" customFormat="1" ht="16.5" customHeight="1">
      <c r="A45" s="17" t="s">
        <v>69</v>
      </c>
      <c r="B45" s="33"/>
      <c r="C45" s="18"/>
      <c r="D45" s="48"/>
      <c r="E45" s="34"/>
      <c r="F45" s="34"/>
      <c r="G45" s="34"/>
      <c r="H45" s="35"/>
    </row>
    <row r="46" spans="1:8" s="2" customFormat="1" ht="70" customHeight="1">
      <c r="A46" s="77" t="s">
        <v>37</v>
      </c>
      <c r="B46" s="78"/>
      <c r="C46" s="39"/>
      <c r="D46" s="49">
        <v>500</v>
      </c>
      <c r="E46" s="21">
        <v>1</v>
      </c>
      <c r="F46" s="21">
        <v>120</v>
      </c>
      <c r="G46" s="43">
        <f>D46*E46*F46</f>
        <v>60000</v>
      </c>
      <c r="H46" s="40" t="s">
        <v>70</v>
      </c>
    </row>
    <row r="47" spans="1:8" s="2" customFormat="1" ht="70" customHeight="1">
      <c r="A47" s="63" t="s">
        <v>38</v>
      </c>
      <c r="B47" s="64"/>
      <c r="C47" s="39" t="s">
        <v>39</v>
      </c>
      <c r="D47" s="49">
        <v>100000</v>
      </c>
      <c r="E47" s="21">
        <v>1</v>
      </c>
      <c r="F47" s="21">
        <v>1</v>
      </c>
      <c r="G47" s="43">
        <f>D47*E47*F47</f>
        <v>100000</v>
      </c>
      <c r="H47" s="41" t="s">
        <v>86</v>
      </c>
    </row>
    <row r="48" spans="1:8" s="2" customFormat="1" ht="70" customHeight="1">
      <c r="A48" s="63" t="s">
        <v>40</v>
      </c>
      <c r="B48" s="64"/>
      <c r="C48" s="39"/>
      <c r="D48" s="49">
        <v>20000</v>
      </c>
      <c r="E48" s="21">
        <v>1</v>
      </c>
      <c r="F48" s="21">
        <v>1</v>
      </c>
      <c r="G48" s="43">
        <f>D48*E48*F48</f>
        <v>20000</v>
      </c>
      <c r="H48" s="90" t="s">
        <v>75</v>
      </c>
    </row>
    <row r="49" spans="1:7" s="53" customFormat="1" ht="15" customHeight="1">
      <c r="A49" s="61" t="s">
        <v>79</v>
      </c>
      <c r="B49" s="61"/>
      <c r="C49" s="61"/>
      <c r="D49" s="61"/>
      <c r="E49" s="62"/>
      <c r="F49" s="51"/>
      <c r="G49" s="52">
        <f>SUM(G1:G48)</f>
        <v>904300</v>
      </c>
    </row>
    <row r="50" spans="1:7" s="53" customFormat="1" ht="15" customHeight="1">
      <c r="A50" s="60" t="s">
        <v>80</v>
      </c>
      <c r="B50" s="61"/>
      <c r="C50" s="61"/>
      <c r="D50" s="61"/>
      <c r="E50" s="62"/>
      <c r="F50" s="51"/>
      <c r="G50" s="51">
        <f>G49*0.1</f>
        <v>90430</v>
      </c>
    </row>
    <row r="51" spans="1:7" s="53" customFormat="1" ht="15" customHeight="1">
      <c r="A51" s="57" t="s">
        <v>81</v>
      </c>
      <c r="B51" s="58"/>
      <c r="C51" s="58"/>
      <c r="D51" s="58"/>
      <c r="E51" s="58"/>
      <c r="F51" s="59"/>
      <c r="G51" s="54">
        <f>G49+G50</f>
        <v>994730</v>
      </c>
    </row>
    <row r="52" spans="1:7">
      <c r="A52" s="57" t="s">
        <v>85</v>
      </c>
      <c r="B52" s="58"/>
      <c r="C52" s="58"/>
      <c r="D52" s="58"/>
      <c r="E52" s="58"/>
      <c r="F52" s="59"/>
      <c r="G52" s="54">
        <v>813000</v>
      </c>
    </row>
  </sheetData>
  <mergeCells count="19">
    <mergeCell ref="B1:H1"/>
    <mergeCell ref="E5:F5"/>
    <mergeCell ref="A6:B6"/>
    <mergeCell ref="A7:H7"/>
    <mergeCell ref="A44:B44"/>
    <mergeCell ref="A52:F52"/>
    <mergeCell ref="A50:E50"/>
    <mergeCell ref="A48:B48"/>
    <mergeCell ref="A8:A16"/>
    <mergeCell ref="B8:B16"/>
    <mergeCell ref="A38:B41"/>
    <mergeCell ref="A42:B43"/>
    <mergeCell ref="A34:B34"/>
    <mergeCell ref="A51:F51"/>
    <mergeCell ref="A46:B46"/>
    <mergeCell ref="A47:B47"/>
    <mergeCell ref="B18:B33"/>
    <mergeCell ref="A18:A33"/>
    <mergeCell ref="A49:E49"/>
  </mergeCells>
  <phoneticPr fontId="27" type="noConversion"/>
  <pageMargins left="0.39370078740157483" right="0.39370078740157483" top="0.59055118110236215" bottom="0.59055118110236215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媒体相关</vt:lpstr>
      <vt:lpstr>媒体相关!Print_Area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Trustwin</dc:creator>
  <cp:lastModifiedBy>86139</cp:lastModifiedBy>
  <cp:revision>1</cp:revision>
  <cp:lastPrinted>2023-04-03T04:10:31Z</cp:lastPrinted>
  <dcterms:created xsi:type="dcterms:W3CDTF">1996-12-17T01:32:00Z</dcterms:created>
  <dcterms:modified xsi:type="dcterms:W3CDTF">2023-04-03T04:10:37Z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ICV">
    <vt:lpwstr>5E04D023574F4913B71CFAAB114B8444</vt:lpwstr>
  </property>
</Properties>
</file>