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44525"/>
</workbook>
</file>

<file path=xl/sharedStrings.xml><?xml version="1.0" encoding="utf-8"?>
<sst xmlns="http://schemas.openxmlformats.org/spreadsheetml/2006/main" count="101" uniqueCount="93">
  <si>
    <t>【借款报销单】</t>
  </si>
  <si>
    <t>团号：HMJB-230324-XSY460</t>
  </si>
  <si>
    <t>会议日期：3.24-26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</si>
  <si>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</si>
  <si>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</si>
  <si>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</si>
  <si>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</si>
  <si>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</si>
  <si>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</si>
  <si>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</si>
  <si>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</si>
  <si>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</si>
  <si>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</si>
  <si>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</si>
  <si>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</si>
  <si>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</si>
  <si>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</si>
  <si>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</si>
  <si>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</si>
  <si>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</si>
  <si>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</si>
  <si>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</si>
  <si>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</si>
  <si>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</si>
  <si>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</si>
  <si>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</si>
  <si>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</si>
  <si>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</si>
  <si>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</si>
  <si>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</si>
  <si>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</si>
  <si>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</si>
  <si>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</si>
  <si>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</si>
  <si>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</si>
  <si>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</si>
  <si>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</si>
  <si>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</si>
  <si>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</si>
  <si>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</si>
  <si>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</si>
  <si>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</si>
  <si>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客户住宿费用垫付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</si>
  <si>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</si>
  <si>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</si>
  <si>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</si>
  <si>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</si>
  <si>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</si>
  <si>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</si>
  <si>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</si>
  <si>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</si>
  <si>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</si>
  <si>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</si>
  <si>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</si>
  <si>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</si>
  <si>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</si>
  <si>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</si>
  <si>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</si>
  <si>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总监</t>
  </si>
  <si>
    <t>发生地:</t>
  </si>
  <si>
    <t>长沙</t>
  </si>
  <si>
    <t>部门:</t>
  </si>
  <si>
    <t>医药组</t>
  </si>
  <si>
    <t>发生日期:</t>
  </si>
  <si>
    <t>3.21-23</t>
  </si>
  <si>
    <t>报销日期:</t>
  </si>
  <si>
    <t>3月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</si>
  <si>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</si>
  <si>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</si>
  <si>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</si>
  <si>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</si>
  <si>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</si>
  <si>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</si>
  <si>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</si>
  <si>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</si>
  <si>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</si>
  <si>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</si>
  <si>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</si>
  <si>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滴滴当地打车，详见行程单</t>
  </si>
  <si>
    <t>住宿费</t>
  </si>
  <si>
    <t>3.21日-22日一大一标</t>
  </si>
  <si>
    <t>3.23-3.26 一大</t>
  </si>
  <si>
    <t>餐费</t>
  </si>
  <si>
    <t>样品茶</t>
  </si>
  <si>
    <t>过路费</t>
  </si>
  <si>
    <t>门票</t>
  </si>
  <si>
    <t>岳麓书院</t>
  </si>
  <si>
    <t>橘子洲</t>
  </si>
  <si>
    <t>ppt设计费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</si>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</sst>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7" workbookViewId="0">
      <selection activeCell="I60" sqref="I60"/>
    </sheetView>
  </sheetViews>
  <sheetFormatPr defaultColWidth="9" defaultRowHeight="21" customHeight="1"/>
  <cols>
    <col min="1" max="1" width="9" style="49"/>
    <col min="2" max="2" width="16.7314814814815" customWidth="1"/>
    <col min="3" max="3" width="13" style="50" customWidth="1"/>
    <col min="4" max="4" width="9" style="49"/>
    <col min="5" max="5" width="13" style="49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59">
        <v>1</v>
      </c>
      <c r="E8" s="61">
        <f>C8*D8</f>
        <v>0</v>
      </c>
      <c r="F8" s="62">
        <v>0</v>
      </c>
      <c r="G8" s="62">
        <v>0</v>
      </c>
      <c r="H8" s="62">
        <f t="shared" ref="H8:H43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59"/>
      <c r="E9" s="61"/>
      <c r="F9" s="62">
        <v>0</v>
      </c>
      <c r="G9" s="62">
        <v>0</v>
      </c>
      <c r="H9" s="62">
        <f t="shared" si="0"/>
        <v>0</v>
      </c>
      <c r="I9" s="82"/>
      <c r="J9" s="84"/>
    </row>
    <row r="10" customHeight="1" spans="1:10">
      <c r="A10" s="59"/>
      <c r="B10" s="60"/>
      <c r="C10" s="61"/>
      <c r="D10" s="59"/>
      <c r="E10" s="61"/>
      <c r="F10" s="62">
        <v>0</v>
      </c>
      <c r="G10" s="62">
        <v>0</v>
      </c>
      <c r="H10" s="62">
        <f t="shared" si="0"/>
        <v>0</v>
      </c>
      <c r="I10" s="82"/>
      <c r="J10" s="84"/>
    </row>
    <row r="11" customHeight="1" spans="1:10">
      <c r="A11" s="59"/>
      <c r="B11" s="60"/>
      <c r="C11" s="61"/>
      <c r="D11" s="59"/>
      <c r="E11" s="61"/>
      <c r="F11" s="62">
        <v>0</v>
      </c>
      <c r="G11" s="62">
        <v>0</v>
      </c>
      <c r="H11" s="62">
        <f t="shared" si="0"/>
        <v>0</v>
      </c>
      <c r="I11" s="82"/>
      <c r="J11" s="84"/>
    </row>
    <row r="12" customHeight="1" spans="1:10">
      <c r="A12" s="59"/>
      <c r="B12" s="60"/>
      <c r="C12" s="61"/>
      <c r="D12" s="59"/>
      <c r="E12" s="61"/>
      <c r="F12" s="62">
        <v>0</v>
      </c>
      <c r="G12" s="62">
        <v>0</v>
      </c>
      <c r="H12" s="62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1</v>
      </c>
      <c r="E13" s="65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5"/>
      <c r="J13" s="86"/>
    </row>
    <row r="14" customHeight="1" spans="1:10">
      <c r="A14" s="67">
        <v>2</v>
      </c>
      <c r="B14" s="68" t="s">
        <v>18</v>
      </c>
      <c r="C14" s="69">
        <v>0</v>
      </c>
      <c r="D14" s="67">
        <v>1</v>
      </c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2"/>
      <c r="J14" s="83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1</v>
      </c>
      <c r="E16" s="65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59"/>
      <c r="E17" s="61">
        <f t="shared" si="2"/>
        <v>0</v>
      </c>
      <c r="F17" s="62">
        <v>0</v>
      </c>
      <c r="G17" s="62">
        <v>0</v>
      </c>
      <c r="H17" s="62">
        <f>F17+G17</f>
        <v>0</v>
      </c>
      <c r="I17" s="82"/>
      <c r="J17" s="87" t="s">
        <v>22</v>
      </c>
    </row>
    <row r="18" customHeight="1" spans="1:10">
      <c r="A18" s="59"/>
      <c r="B18" s="60"/>
      <c r="C18" s="61"/>
      <c r="D18" s="59"/>
      <c r="E18" s="61"/>
      <c r="F18" s="62">
        <v>0</v>
      </c>
      <c r="G18" s="62">
        <v>0</v>
      </c>
      <c r="H18" s="62">
        <f t="shared" si="0"/>
        <v>0</v>
      </c>
      <c r="I18" s="82"/>
      <c r="J18" s="88"/>
    </row>
    <row r="19" customHeight="1" spans="1:10">
      <c r="A19" s="59"/>
      <c r="B19" s="60"/>
      <c r="C19" s="61"/>
      <c r="D19" s="59"/>
      <c r="E19" s="61"/>
      <c r="F19" s="62">
        <v>0</v>
      </c>
      <c r="G19" s="62">
        <v>0</v>
      </c>
      <c r="H19" s="62">
        <f t="shared" si="0"/>
        <v>0</v>
      </c>
      <c r="I19" s="82"/>
      <c r="J19" s="88"/>
    </row>
    <row r="20" customHeight="1" spans="1:10">
      <c r="A20" s="59"/>
      <c r="B20" s="60"/>
      <c r="C20" s="61"/>
      <c r="D20" s="59"/>
      <c r="E20" s="61"/>
      <c r="F20" s="62">
        <v>0</v>
      </c>
      <c r="G20" s="62">
        <v>0</v>
      </c>
      <c r="H20" s="62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59">
        <v>1</v>
      </c>
      <c r="E22" s="61">
        <f t="shared" si="2"/>
        <v>0</v>
      </c>
      <c r="F22" s="62">
        <v>0</v>
      </c>
      <c r="G22" s="62">
        <v>0</v>
      </c>
      <c r="H22" s="62">
        <f t="shared" si="0"/>
        <v>0</v>
      </c>
      <c r="I22" s="90"/>
      <c r="J22" s="87" t="s">
        <v>25</v>
      </c>
    </row>
    <row r="23" customHeight="1" spans="1:10">
      <c r="A23" s="59"/>
      <c r="B23" s="60"/>
      <c r="C23" s="61"/>
      <c r="D23" s="59"/>
      <c r="E23" s="61"/>
      <c r="F23" s="62">
        <v>0</v>
      </c>
      <c r="G23" s="62">
        <v>0</v>
      </c>
      <c r="H23" s="62">
        <f t="shared" si="0"/>
        <v>0</v>
      </c>
      <c r="I23" s="90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1</v>
      </c>
      <c r="E24" s="65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5"/>
      <c r="J24" s="89"/>
    </row>
    <row r="25" customHeight="1" spans="1:10">
      <c r="A25" s="67">
        <v>5</v>
      </c>
      <c r="B25" s="68" t="s">
        <v>27</v>
      </c>
      <c r="C25" s="69">
        <v>0</v>
      </c>
      <c r="D25" s="67">
        <v>1</v>
      </c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90"/>
      <c r="J25" s="83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1</v>
      </c>
      <c r="E27" s="65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59">
        <v>1</v>
      </c>
      <c r="E28" s="61">
        <f t="shared" si="2"/>
        <v>0</v>
      </c>
      <c r="F28" s="62">
        <v>0</v>
      </c>
      <c r="G28" s="62">
        <v>0</v>
      </c>
      <c r="H28" s="62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59"/>
      <c r="E29" s="61"/>
      <c r="F29" s="62">
        <v>0</v>
      </c>
      <c r="G29" s="62">
        <v>0</v>
      </c>
      <c r="H29" s="62">
        <f t="shared" si="0"/>
        <v>0</v>
      </c>
      <c r="I29" s="82"/>
      <c r="J29" s="88"/>
    </row>
    <row r="30" customHeight="1" spans="1:10">
      <c r="A30" s="59"/>
      <c r="B30" s="60"/>
      <c r="C30" s="61"/>
      <c r="D30" s="59"/>
      <c r="E30" s="61"/>
      <c r="F30" s="62">
        <v>0</v>
      </c>
      <c r="G30" s="62">
        <v>0</v>
      </c>
      <c r="H30" s="62">
        <f t="shared" si="0"/>
        <v>0</v>
      </c>
      <c r="I30" s="82"/>
      <c r="J30" s="88"/>
    </row>
    <row r="31" customHeight="1" spans="1:10">
      <c r="A31" s="59"/>
      <c r="B31" s="60"/>
      <c r="C31" s="61"/>
      <c r="D31" s="59"/>
      <c r="E31" s="61"/>
      <c r="F31" s="62">
        <v>0</v>
      </c>
      <c r="G31" s="62">
        <v>0</v>
      </c>
      <c r="H31" s="62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1</v>
      </c>
      <c r="E32" s="65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59">
        <v>1</v>
      </c>
      <c r="E33" s="61">
        <f t="shared" si="2"/>
        <v>0</v>
      </c>
      <c r="F33" s="62">
        <v>0</v>
      </c>
      <c r="G33" s="62">
        <v>0</v>
      </c>
      <c r="H33" s="62">
        <f t="shared" si="0"/>
        <v>0</v>
      </c>
      <c r="I33" s="82"/>
      <c r="J33" s="91"/>
    </row>
    <row r="34" customHeight="1" spans="1:10">
      <c r="A34" s="59"/>
      <c r="B34" s="60"/>
      <c r="C34" s="61"/>
      <c r="D34" s="59"/>
      <c r="E34" s="61"/>
      <c r="F34" s="62">
        <v>0</v>
      </c>
      <c r="G34" s="62">
        <v>0</v>
      </c>
      <c r="H34" s="62">
        <f t="shared" si="0"/>
        <v>0</v>
      </c>
      <c r="I34" s="82"/>
      <c r="J34" s="92"/>
    </row>
    <row r="35" customHeight="1" spans="1:10">
      <c r="A35" s="59"/>
      <c r="B35" s="60"/>
      <c r="C35" s="61"/>
      <c r="D35" s="59"/>
      <c r="E35" s="61"/>
      <c r="F35" s="62">
        <v>0</v>
      </c>
      <c r="G35" s="62">
        <v>0</v>
      </c>
      <c r="H35" s="62">
        <f t="shared" si="0"/>
        <v>0</v>
      </c>
      <c r="I35" s="82"/>
      <c r="J35" s="92"/>
    </row>
    <row r="36" customHeight="1" spans="1:10">
      <c r="A36" s="59"/>
      <c r="B36" s="60"/>
      <c r="C36" s="61"/>
      <c r="D36" s="59"/>
      <c r="E36" s="61"/>
      <c r="F36" s="62">
        <v>0</v>
      </c>
      <c r="G36" s="62">
        <v>0</v>
      </c>
      <c r="H36" s="62">
        <f t="shared" si="0"/>
        <v>0</v>
      </c>
      <c r="I36" s="82"/>
      <c r="J36" s="92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1</v>
      </c>
      <c r="E37" s="65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5"/>
      <c r="J37" s="93"/>
    </row>
    <row r="38" customHeight="1" spans="1:10">
      <c r="A38" s="59">
        <v>8</v>
      </c>
      <c r="B38" s="60" t="s">
        <v>35</v>
      </c>
      <c r="C38" s="61">
        <v>0</v>
      </c>
      <c r="D38" s="59">
        <v>1</v>
      </c>
      <c r="E38" s="61">
        <f t="shared" si="2"/>
        <v>0</v>
      </c>
      <c r="F38" s="62">
        <v>0</v>
      </c>
      <c r="G38" s="62">
        <v>0</v>
      </c>
      <c r="H38" s="62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59"/>
      <c r="E39" s="61"/>
      <c r="F39" s="62">
        <v>0</v>
      </c>
      <c r="G39" s="62">
        <v>0</v>
      </c>
      <c r="H39" s="62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1</v>
      </c>
      <c r="E40" s="65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59">
        <v>1</v>
      </c>
      <c r="E41" s="61">
        <f t="shared" si="2"/>
        <v>0</v>
      </c>
      <c r="F41" s="62">
        <v>0</v>
      </c>
      <c r="G41" s="62">
        <v>0</v>
      </c>
      <c r="H41" s="62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59"/>
      <c r="E42" s="61"/>
      <c r="F42" s="62">
        <v>0</v>
      </c>
      <c r="G42" s="62">
        <v>0</v>
      </c>
      <c r="H42" s="62">
        <f t="shared" si="0"/>
        <v>0</v>
      </c>
      <c r="I42" s="82"/>
      <c r="J42" s="84"/>
    </row>
    <row r="43" customHeight="1" spans="1:10">
      <c r="A43" s="59"/>
      <c r="B43" s="60"/>
      <c r="C43" s="61"/>
      <c r="D43" s="59"/>
      <c r="E43" s="61"/>
      <c r="F43" s="62">
        <v>0</v>
      </c>
      <c r="G43" s="62">
        <v>0</v>
      </c>
      <c r="H43" s="62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1</v>
      </c>
      <c r="E44" s="65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5"/>
      <c r="J44" s="86"/>
    </row>
    <row r="45" ht="22.5" customHeight="1" spans="1:10">
      <c r="A45" s="67">
        <v>10</v>
      </c>
      <c r="B45" s="60" t="s">
        <v>41</v>
      </c>
      <c r="C45" s="61">
        <v>0</v>
      </c>
      <c r="D45" s="59">
        <v>1</v>
      </c>
      <c r="E45" s="61">
        <f t="shared" si="2"/>
        <v>0</v>
      </c>
      <c r="F45" s="62">
        <v>2550</v>
      </c>
      <c r="G45" s="62">
        <v>0</v>
      </c>
      <c r="H45" s="62">
        <f>F45+G45</f>
        <v>2550</v>
      </c>
      <c r="I45" s="94" t="s">
        <v>42</v>
      </c>
      <c r="J45" s="91"/>
    </row>
    <row r="46" ht="22.5" customHeight="1" spans="1:10">
      <c r="A46" s="73"/>
      <c r="B46" s="60"/>
      <c r="C46" s="61"/>
      <c r="D46" s="59"/>
      <c r="E46" s="61"/>
      <c r="F46" s="62"/>
      <c r="G46" s="62">
        <v>0</v>
      </c>
      <c r="H46" s="62">
        <f>F46+G46</f>
        <v>0</v>
      </c>
      <c r="I46" s="94"/>
      <c r="J46" s="92"/>
    </row>
    <row r="47" ht="22.5" customHeight="1" spans="1:10">
      <c r="A47" s="73"/>
      <c r="B47" s="60"/>
      <c r="C47" s="61"/>
      <c r="D47" s="59"/>
      <c r="E47" s="61"/>
      <c r="F47" s="62"/>
      <c r="G47" s="62"/>
      <c r="H47" s="62"/>
      <c r="I47" s="94"/>
      <c r="J47" s="92"/>
    </row>
    <row r="48" customHeight="1" spans="1:10">
      <c r="A48" s="73"/>
      <c r="B48" s="60"/>
      <c r="C48" s="61"/>
      <c r="D48" s="59"/>
      <c r="E48" s="61"/>
      <c r="F48" s="62"/>
      <c r="G48" s="62"/>
      <c r="H48" s="62"/>
      <c r="I48" s="90"/>
      <c r="J48" s="92"/>
    </row>
    <row r="49" s="48" customFormat="1" customHeight="1" spans="1:10">
      <c r="A49" s="63"/>
      <c r="B49" s="64" t="s">
        <v>43</v>
      </c>
      <c r="C49" s="65">
        <f>SUM(C45)</f>
        <v>0</v>
      </c>
      <c r="D49" s="65">
        <f>SUM(D45)</f>
        <v>1</v>
      </c>
      <c r="E49" s="65">
        <f>SUM(E45)</f>
        <v>0</v>
      </c>
      <c r="F49" s="66">
        <f>SUM(F45:F48)</f>
        <v>2550</v>
      </c>
      <c r="G49" s="66">
        <f>SUM(G45:G48)</f>
        <v>0</v>
      </c>
      <c r="H49" s="66">
        <f>SUM(H45:H48)</f>
        <v>2550</v>
      </c>
      <c r="I49" s="85"/>
      <c r="J49" s="93"/>
    </row>
    <row r="50" customHeight="1" spans="1:10">
      <c r="A50" s="63"/>
      <c r="B50" s="64" t="s">
        <v>44</v>
      </c>
      <c r="C50" s="65">
        <f t="shared" ref="C50:H50" si="19">SUM(C49,C44,C40,C37,C32,C27,C24,C21,C16,C13)</f>
        <v>0</v>
      </c>
      <c r="D50" s="65">
        <f t="shared" si="19"/>
        <v>9</v>
      </c>
      <c r="E50" s="65">
        <f t="shared" si="19"/>
        <v>0</v>
      </c>
      <c r="F50" s="66">
        <f t="shared" si="19"/>
        <v>2550</v>
      </c>
      <c r="G50" s="66">
        <f t="shared" si="19"/>
        <v>0</v>
      </c>
      <c r="H50" s="66">
        <f t="shared" si="19"/>
        <v>2550</v>
      </c>
      <c r="I50" s="85"/>
      <c r="J50" s="95"/>
    </row>
    <row r="54" customHeight="1" spans="1:9">
      <c r="A54" s="74" t="s">
        <v>45</v>
      </c>
      <c r="B54" s="75"/>
      <c r="C54" s="76" t="s">
        <v>46</v>
      </c>
      <c r="D54" s="76"/>
      <c r="E54" s="76" t="s">
        <v>47</v>
      </c>
      <c r="F54" s="76"/>
      <c r="G54" s="76" t="s">
        <v>48</v>
      </c>
      <c r="H54" s="76"/>
      <c r="I54" s="96" t="s">
        <v>49</v>
      </c>
    </row>
    <row r="55" customHeight="1" spans="1:9">
      <c r="A55" s="77">
        <f>E50</f>
        <v>0</v>
      </c>
      <c r="B55" s="78"/>
      <c r="C55" s="78">
        <f>H50</f>
        <v>2550</v>
      </c>
      <c r="D55" s="78"/>
      <c r="E55" s="78">
        <f>F50</f>
        <v>2550</v>
      </c>
      <c r="F55" s="78"/>
      <c r="G55" s="78">
        <f>G50</f>
        <v>0</v>
      </c>
      <c r="H55" s="78"/>
      <c r="I55" s="97">
        <f>A55-C55</f>
        <v>-2550</v>
      </c>
    </row>
    <row r="57" customHeight="1" spans="1:9">
      <c r="A57" s="79" t="s">
        <v>50</v>
      </c>
      <c r="B57" s="48"/>
      <c r="C57" s="80" t="s">
        <v>51</v>
      </c>
      <c r="D57" s="79"/>
      <c r="E57" s="79" t="s">
        <v>52</v>
      </c>
      <c r="F57" s="79"/>
      <c r="G57" s="79" t="s">
        <v>53</v>
      </c>
      <c r="H57" s="79"/>
      <c r="I57" s="48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9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workbookViewId="0">
      <selection activeCell="L15" sqref="L15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9"/>
      <c r="J7" s="11" t="s">
        <v>66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14"/>
      <c r="J8" s="16"/>
      <c r="K8" s="39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7" t="s">
        <v>3</v>
      </c>
      <c r="C10" s="18"/>
      <c r="D10" s="17" t="s">
        <v>68</v>
      </c>
      <c r="E10" s="17" t="s">
        <v>69</v>
      </c>
      <c r="F10" s="18"/>
      <c r="G10" s="19" t="s">
        <v>70</v>
      </c>
      <c r="H10" s="18" t="s">
        <v>71</v>
      </c>
      <c r="I10" s="17" t="s">
        <v>72</v>
      </c>
      <c r="J10" s="18"/>
      <c r="K10" s="19" t="s">
        <v>73</v>
      </c>
    </row>
    <row r="11" ht="20.1" customHeight="1" spans="2:11">
      <c r="B11" s="20">
        <v>1</v>
      </c>
      <c r="C11" s="21"/>
      <c r="D11" s="22" t="s">
        <v>74</v>
      </c>
      <c r="E11" s="20" t="s">
        <v>75</v>
      </c>
      <c r="F11" s="21"/>
      <c r="G11" s="23">
        <v>0</v>
      </c>
      <c r="H11" s="23"/>
      <c r="I11" s="40"/>
      <c r="J11" s="41"/>
      <c r="K11" s="42" t="s">
        <v>76</v>
      </c>
    </row>
    <row r="12" ht="23" customHeight="1" spans="2:11">
      <c r="B12" s="20">
        <v>2</v>
      </c>
      <c r="C12" s="21"/>
      <c r="D12" s="24"/>
      <c r="E12" s="25" t="s">
        <v>77</v>
      </c>
      <c r="F12" s="25"/>
      <c r="G12" s="23">
        <v>0</v>
      </c>
      <c r="H12" s="23"/>
      <c r="I12" s="40"/>
      <c r="J12" s="41"/>
      <c r="K12" s="42" t="s">
        <v>78</v>
      </c>
    </row>
    <row r="13" ht="23" customHeight="1" spans="2:11">
      <c r="B13" s="20"/>
      <c r="C13" s="21"/>
      <c r="D13" s="24"/>
      <c r="E13" s="26" t="s">
        <v>79</v>
      </c>
      <c r="F13" s="27"/>
      <c r="G13" s="23">
        <v>1600</v>
      </c>
      <c r="H13" s="23">
        <v>1600</v>
      </c>
      <c r="I13" s="40"/>
      <c r="J13" s="41"/>
      <c r="K13" s="42" t="s">
        <v>80</v>
      </c>
    </row>
    <row r="14" ht="23" customHeight="1" spans="2:11">
      <c r="B14" s="20"/>
      <c r="C14" s="21"/>
      <c r="D14" s="24"/>
      <c r="E14" s="28"/>
      <c r="F14" s="29"/>
      <c r="G14" s="23">
        <v>1200</v>
      </c>
      <c r="H14" s="23">
        <v>1200</v>
      </c>
      <c r="I14" s="40"/>
      <c r="J14" s="41"/>
      <c r="K14" s="42" t="s">
        <v>81</v>
      </c>
    </row>
    <row r="15" ht="20.1" customHeight="1" spans="2:11">
      <c r="B15" s="20">
        <v>3</v>
      </c>
      <c r="C15" s="21"/>
      <c r="D15" s="24"/>
      <c r="E15" s="26" t="s">
        <v>82</v>
      </c>
      <c r="F15" s="27"/>
      <c r="G15" s="23">
        <v>117.6</v>
      </c>
      <c r="H15" s="23">
        <v>117.6</v>
      </c>
      <c r="I15" s="40"/>
      <c r="J15" s="41"/>
      <c r="K15" s="42" t="s">
        <v>83</v>
      </c>
    </row>
    <row r="16" ht="20.1" customHeight="1" spans="2:11">
      <c r="B16" s="20">
        <v>4</v>
      </c>
      <c r="C16" s="21"/>
      <c r="D16" s="24"/>
      <c r="E16" s="30"/>
      <c r="F16" s="31"/>
      <c r="G16" s="23">
        <v>17</v>
      </c>
      <c r="H16" s="23"/>
      <c r="I16" s="40">
        <v>17</v>
      </c>
      <c r="J16" s="41"/>
      <c r="K16" s="42" t="s">
        <v>82</v>
      </c>
    </row>
    <row r="17" ht="20.1" customHeight="1" spans="2:11">
      <c r="B17" s="20"/>
      <c r="C17" s="21"/>
      <c r="D17" s="24"/>
      <c r="E17" s="30"/>
      <c r="F17" s="31"/>
      <c r="G17" s="23">
        <v>43</v>
      </c>
      <c r="H17" s="23"/>
      <c r="I17" s="40"/>
      <c r="J17" s="41">
        <v>43</v>
      </c>
      <c r="K17" s="42" t="s">
        <v>82</v>
      </c>
    </row>
    <row r="18" ht="20.1" customHeight="1" spans="2:11">
      <c r="B18" s="20"/>
      <c r="C18" s="21"/>
      <c r="D18" s="24"/>
      <c r="E18" s="30"/>
      <c r="F18" s="31"/>
      <c r="G18" s="23"/>
      <c r="H18" s="23"/>
      <c r="I18" s="40"/>
      <c r="J18" s="41"/>
      <c r="K18" s="42"/>
    </row>
    <row r="19" ht="20.1" customHeight="1" spans="2:11">
      <c r="B19" s="20"/>
      <c r="C19" s="21"/>
      <c r="D19" s="24"/>
      <c r="E19" s="28"/>
      <c r="F19" s="29"/>
      <c r="G19" s="23"/>
      <c r="H19" s="23"/>
      <c r="I19" s="40"/>
      <c r="J19" s="41"/>
      <c r="K19" s="42"/>
    </row>
    <row r="20" ht="20.1" customHeight="1" spans="2:11">
      <c r="B20" s="20">
        <v>5</v>
      </c>
      <c r="C20" s="21"/>
      <c r="D20" s="22" t="s">
        <v>41</v>
      </c>
      <c r="E20" s="25" t="s">
        <v>84</v>
      </c>
      <c r="F20" s="25"/>
      <c r="G20" s="23">
        <v>0</v>
      </c>
      <c r="H20" s="23"/>
      <c r="I20" s="40"/>
      <c r="J20" s="41"/>
      <c r="K20" s="42"/>
    </row>
    <row r="21" ht="20.1" customHeight="1" spans="2:11">
      <c r="B21" s="20">
        <v>6</v>
      </c>
      <c r="C21" s="21"/>
      <c r="D21" s="24"/>
      <c r="E21" s="26" t="s">
        <v>85</v>
      </c>
      <c r="F21" s="27"/>
      <c r="G21" s="23">
        <v>40</v>
      </c>
      <c r="H21" s="23">
        <v>40</v>
      </c>
      <c r="I21" s="40"/>
      <c r="J21" s="41"/>
      <c r="K21" s="42" t="s">
        <v>86</v>
      </c>
    </row>
    <row r="22" ht="20.1" customHeight="1" spans="2:11">
      <c r="B22" s="20"/>
      <c r="C22" s="21"/>
      <c r="D22" s="24"/>
      <c r="E22" s="28"/>
      <c r="F22" s="29"/>
      <c r="G22" s="23">
        <v>40</v>
      </c>
      <c r="H22" s="23">
        <v>40</v>
      </c>
      <c r="I22" s="40"/>
      <c r="J22" s="41"/>
      <c r="K22" s="42" t="s">
        <v>87</v>
      </c>
    </row>
    <row r="23" ht="20.1" customHeight="1" spans="2:11">
      <c r="B23" s="20">
        <v>7</v>
      </c>
      <c r="C23" s="21"/>
      <c r="D23" s="32"/>
      <c r="E23" s="25" t="s">
        <v>88</v>
      </c>
      <c r="F23" s="25"/>
      <c r="G23" s="23">
        <v>855</v>
      </c>
      <c r="H23" s="23">
        <v>855</v>
      </c>
      <c r="I23" s="40"/>
      <c r="J23" s="41"/>
      <c r="K23" s="42"/>
    </row>
    <row r="24" ht="20.1" customHeight="1" spans="2:11">
      <c r="B24" s="17" t="s">
        <v>44</v>
      </c>
      <c r="C24" s="33"/>
      <c r="D24" s="33"/>
      <c r="E24" s="33"/>
      <c r="F24" s="18"/>
      <c r="G24" s="34">
        <f>SUM(G11:G23)</f>
        <v>3912.6</v>
      </c>
      <c r="H24" s="34">
        <f>SUM(H11:H23)</f>
        <v>3852.6</v>
      </c>
      <c r="I24" s="43">
        <f>SUM(I11:J23)</f>
        <v>60</v>
      </c>
      <c r="J24" s="44"/>
      <c r="K24" s="45"/>
    </row>
    <row r="25" ht="20.1" customHeight="1" spans="2:11">
      <c r="B25" s="9"/>
      <c r="C25" s="9"/>
      <c r="D25" s="9"/>
      <c r="E25" s="9"/>
      <c r="F25" s="9"/>
      <c r="G25" s="9"/>
      <c r="H25" s="9"/>
      <c r="I25" s="9"/>
      <c r="J25" s="46"/>
      <c r="K25" s="9"/>
    </row>
    <row r="26" ht="20.1" customHeight="1" spans="2:11">
      <c r="B26" s="19" t="s">
        <v>71</v>
      </c>
      <c r="C26" s="19"/>
      <c r="D26" s="19"/>
      <c r="E26" s="19"/>
      <c r="F26" s="19"/>
      <c r="G26" s="19" t="s">
        <v>89</v>
      </c>
      <c r="H26" s="19"/>
      <c r="I26" s="19"/>
      <c r="J26" s="19"/>
      <c r="K26" s="19" t="s">
        <v>90</v>
      </c>
    </row>
    <row r="27" ht="20.1" customHeight="1" spans="2:11">
      <c r="B27" s="35">
        <f>H24</f>
        <v>3852.6</v>
      </c>
      <c r="C27" s="35"/>
      <c r="D27" s="35"/>
      <c r="E27" s="35"/>
      <c r="F27" s="35"/>
      <c r="G27" s="35">
        <f>I24</f>
        <v>60</v>
      </c>
      <c r="H27" s="35"/>
      <c r="I27" s="35"/>
      <c r="J27" s="35"/>
      <c r="K27" s="47">
        <f>SUM(B27:J27)</f>
        <v>3912.6</v>
      </c>
    </row>
    <row r="28" ht="20.1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20.1" customHeight="1" spans="2:11">
      <c r="B29" s="9" t="s">
        <v>91</v>
      </c>
      <c r="C29" s="9"/>
      <c r="D29" s="9"/>
      <c r="E29" s="9"/>
      <c r="F29" s="9" t="s">
        <v>51</v>
      </c>
      <c r="G29" s="9" t="s">
        <v>92</v>
      </c>
      <c r="H29" s="9"/>
      <c r="I29" s="9"/>
      <c r="J29" s="9" t="s">
        <v>53</v>
      </c>
      <c r="K29" s="9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I15:J15"/>
    <mergeCell ref="B16:C16"/>
    <mergeCell ref="I16:J16"/>
    <mergeCell ref="B20:C20"/>
    <mergeCell ref="E20:F20"/>
    <mergeCell ref="I20:J20"/>
    <mergeCell ref="B21:C21"/>
    <mergeCell ref="I21:J21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1:D16"/>
    <mergeCell ref="D20:D23"/>
    <mergeCell ref="E13:F14"/>
    <mergeCell ref="E21:F22"/>
    <mergeCell ref="E15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2014-04-15T08:52:00Z</dcterms:created>
  <cp:lastPrinted>2023-04-26T08:02:00Z</cp:lastPrinted>
  <dcterms:modified xsi:type="dcterms:W3CDTF">2023-05-04T04:29:48Z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295AD02EA6DB4CEEB5E9BE0A0719E350_12</vt:lpwstr>
  </property>
</Properties>
</file>