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<sst xmlns="http://schemas.openxmlformats.org/spreadsheetml/2006/main" count="81" uniqueCount="77">
  <si>
    <t>【借款报销单】</t>
  </si>
  <si>
    <t>团号： HMZA-211015-BLL686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</si>
  <si>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</si>
  <si>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</si>
  <si>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</si>
  <si>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</si>
  <si>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</si>
  <si>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</si>
  <si>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</si>
  <si>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</si>
  <si>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</si>
  <si>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</si>
  <si>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</si>
  <si>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</si>
  <si>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</si>
  <si>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</si>
  <si>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</si>
  <si>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</si>
  <si>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</si>
  <si>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</si>
  <si>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</si>
  <si>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</si>
  <si>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</si>
  <si>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</si>
  <si>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</si>
  <si>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秋、清、原、蓉、高高、维总、小可、1位摄像老师</t>
  </si>
  <si>
    <t>需提供刷卡联、菜单（小票）</t>
  </si>
  <si>
    <t>秋、清、原、蓉、维总、小可</t>
  </si>
  <si>
    <t>4个客户</t>
  </si>
  <si>
    <t>秋、清、原、蓉、高高、维总、小可、1位视频老师，3位客户</t>
  </si>
  <si>
    <t>秋、清、原、蓉、高高、维总、小可</t>
  </si>
  <si>
    <t>秋、清、原、蓉、高高、维总、小可、3位客户</t>
  </si>
  <si>
    <t>秋、清、原、蓉、高高、维总、小可、1位视频老师，1位摄像老师、3位客户</t>
  </si>
  <si>
    <t>下午茶4位客户</t>
  </si>
  <si>
    <t>咖啡-4位客户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</si>
  <si>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</si>
  <si>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</si>
  <si>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</si>
  <si>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</si>
  <si>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火炬模型</t>
  </si>
  <si>
    <t>转接头</t>
  </si>
  <si>
    <t>餐费</t>
  </si>
  <si>
    <t xml:space="preserve">打印标书 </t>
  </si>
  <si>
    <t xml:space="preserve">客户咖啡 </t>
  </si>
  <si>
    <t xml:space="preserve">晚餐吉野家 </t>
  </si>
  <si>
    <t xml:space="preserve">淘宝抠图 </t>
  </si>
  <si>
    <t>补给零食-客户</t>
  </si>
  <si>
    <t>客户吃饭</t>
  </si>
  <si>
    <t>客户零食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</si>
  <si>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</si>
  <si>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</si>
  <si>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</si>
  <si>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</si>
  <si>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</si>
  <si>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</si>
  <si>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</si>
  <si>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</si>
  <si>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</si>
  <si>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</si>
  <si>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</si>
  <si>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</si>
  <si>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</si>
  <si>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高原房费</t>
  </si>
  <si>
    <t>停车费</t>
  </si>
  <si>
    <t>riki&amp;客户 房费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</si>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</sst>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#,##0.00_ 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4"/>
    <col min="2" max="2" width="16.75" style="1" customWidth="1"/>
    <col min="3" max="3" width="8.05" style="5" customWidth="1"/>
    <col min="4" max="4" width="9" style="1"/>
    <col min="5" max="5" width="10" style="1" customWidth="1"/>
    <col min="6" max="6" width="12.85" style="1" customWidth="1"/>
    <col min="7" max="7" width="12.3583333333333" style="1" customWidth="1"/>
    <col min="8" max="8" width="13.3333333333333" style="1" customWidth="1"/>
    <col min="9" max="9" width="36.25" style="1" customWidth="1"/>
    <col min="10" max="10" width="39.5" style="1" customWidth="1"/>
    <col min="11" max="16384" width="9" style="1"/>
  </cols>
  <sheetData>
    <row r="1" s="1" customFormat="1" customHeight="1" spans="1:3">
      <c r="A1" s="4"/>
      <c r="C1" s="5"/>
    </row>
    <row r="2" s="1" customFormat="1" customHeight="1" spans="1:12">
      <c r="A2" s="4"/>
      <c r="C2" s="6" t="s">
        <v>0</v>
      </c>
      <c r="D2" s="6"/>
      <c r="E2" s="6"/>
      <c r="F2" s="6"/>
      <c r="G2" s="6"/>
      <c r="H2" s="6"/>
      <c r="I2" s="45"/>
      <c r="J2" s="45"/>
      <c r="K2" s="45"/>
      <c r="L2" s="45"/>
    </row>
    <row r="3" s="1" customFormat="1" customHeight="1" spans="1:3">
      <c r="A3" s="4"/>
      <c r="C3" s="5"/>
    </row>
    <row r="4" s="1" customFormat="1" customHeight="1" spans="1:10">
      <c r="A4" s="4"/>
      <c r="C4" s="5"/>
      <c r="H4" s="7" t="s">
        <v>1</v>
      </c>
      <c r="I4" s="7"/>
      <c r="J4" s="7" t="s">
        <v>2</v>
      </c>
    </row>
    <row r="5" s="1" customFormat="1" customHeight="1" spans="1:10">
      <c r="A5" s="4"/>
      <c r="C5" s="5"/>
      <c r="H5" s="8"/>
      <c r="I5" s="8"/>
      <c r="J5" s="8"/>
    </row>
    <row r="6" s="1" customFormat="1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s="1" customFormat="1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s="1" customFormat="1" customHeight="1" spans="1:10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f t="shared" ref="H8:H12" si="0">F8+G8</f>
        <v>0</v>
      </c>
      <c r="I8" s="46"/>
      <c r="J8" s="47" t="s">
        <v>16</v>
      </c>
    </row>
    <row r="9" s="1" customFormat="1" customHeight="1" spans="1:10">
      <c r="A9" s="15"/>
      <c r="B9" s="16"/>
      <c r="C9" s="17"/>
      <c r="D9" s="18"/>
      <c r="E9" s="17"/>
      <c r="F9" s="17">
        <v>0</v>
      </c>
      <c r="G9" s="17">
        <v>0</v>
      </c>
      <c r="H9" s="17">
        <f t="shared" si="0"/>
        <v>0</v>
      </c>
      <c r="I9" s="46"/>
      <c r="J9" s="48"/>
    </row>
    <row r="10" s="2" customFormat="1" customHeight="1" spans="1:10">
      <c r="A10" s="19"/>
      <c r="B10" s="20" t="s">
        <v>17</v>
      </c>
      <c r="C10" s="21">
        <f>SUM(C8)</f>
        <v>0</v>
      </c>
      <c r="D10" s="21">
        <f>SUM(D8)</f>
        <v>0</v>
      </c>
      <c r="E10" s="21">
        <f>SUM(E8)</f>
        <v>0</v>
      </c>
      <c r="F10" s="21">
        <f t="shared" ref="F10:H10" si="1">SUM(F8:F9)</f>
        <v>0</v>
      </c>
      <c r="G10" s="21">
        <f t="shared" si="1"/>
        <v>0</v>
      </c>
      <c r="H10" s="21">
        <f t="shared" si="1"/>
        <v>0</v>
      </c>
      <c r="I10" s="49"/>
      <c r="J10" s="50"/>
    </row>
    <row r="11" s="1" customFormat="1" customHeight="1" spans="1:10">
      <c r="A11" s="22">
        <v>2</v>
      </c>
      <c r="B11" s="23" t="s">
        <v>18</v>
      </c>
      <c r="C11" s="24">
        <v>0</v>
      </c>
      <c r="D11" s="22"/>
      <c r="E11" s="24">
        <f>C11*D11</f>
        <v>0</v>
      </c>
      <c r="F11" s="17">
        <v>0</v>
      </c>
      <c r="G11" s="17">
        <v>0</v>
      </c>
      <c r="H11" s="17">
        <f t="shared" si="0"/>
        <v>0</v>
      </c>
      <c r="I11" s="46"/>
      <c r="J11" s="47" t="s">
        <v>19</v>
      </c>
    </row>
    <row r="12" s="1" customFormat="1" customHeight="1" spans="1:10">
      <c r="A12" s="25"/>
      <c r="B12" s="26"/>
      <c r="C12" s="27"/>
      <c r="D12" s="25"/>
      <c r="E12" s="27"/>
      <c r="F12" s="17">
        <v>0</v>
      </c>
      <c r="G12" s="17">
        <v>0</v>
      </c>
      <c r="H12" s="17">
        <f t="shared" si="0"/>
        <v>0</v>
      </c>
      <c r="I12" s="46"/>
      <c r="J12" s="48"/>
    </row>
    <row r="13" s="2" customFormat="1" customHeight="1" spans="1:10">
      <c r="A13" s="19"/>
      <c r="B13" s="20" t="s">
        <v>20</v>
      </c>
      <c r="C13" s="21">
        <f>SUM(C11)</f>
        <v>0</v>
      </c>
      <c r="D13" s="21">
        <f>SUM(D11)</f>
        <v>0</v>
      </c>
      <c r="E13" s="21">
        <f>SUM(E11)</f>
        <v>0</v>
      </c>
      <c r="F13" s="21">
        <f t="shared" ref="F13:H13" si="2">SUM(F11:F12)</f>
        <v>0</v>
      </c>
      <c r="G13" s="21">
        <f t="shared" si="2"/>
        <v>0</v>
      </c>
      <c r="H13" s="21">
        <f t="shared" si="2"/>
        <v>0</v>
      </c>
      <c r="I13" s="49"/>
      <c r="J13" s="50"/>
    </row>
    <row r="14" s="1" customFormat="1" customHeight="1" spans="1:10">
      <c r="A14" s="15">
        <v>3</v>
      </c>
      <c r="B14" s="16" t="s">
        <v>21</v>
      </c>
      <c r="C14" s="17">
        <v>0</v>
      </c>
      <c r="D14" s="18"/>
      <c r="E14" s="17">
        <f>C14*D14</f>
        <v>0</v>
      </c>
      <c r="F14" s="17">
        <v>0</v>
      </c>
      <c r="G14" s="17">
        <v>0</v>
      </c>
      <c r="H14" s="17">
        <f>F14+G14</f>
        <v>0</v>
      </c>
      <c r="I14" s="46"/>
      <c r="J14" s="51" t="s">
        <v>22</v>
      </c>
    </row>
    <row r="15" s="1" customFormat="1" customHeight="1" spans="1:10">
      <c r="A15" s="15"/>
      <c r="B15" s="16"/>
      <c r="C15" s="17"/>
      <c r="D15" s="18"/>
      <c r="E15" s="17"/>
      <c r="F15" s="17">
        <v>0</v>
      </c>
      <c r="G15" s="17">
        <v>0</v>
      </c>
      <c r="H15" s="17">
        <f>F15+G15</f>
        <v>0</v>
      </c>
      <c r="I15" s="46"/>
      <c r="J15" s="52"/>
    </row>
    <row r="16" s="2" customFormat="1" customHeight="1" spans="1:10">
      <c r="A16" s="19"/>
      <c r="B16" s="20" t="s">
        <v>23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 t="shared" ref="F16:H16" si="3">SUM(F14:F15)</f>
        <v>0</v>
      </c>
      <c r="G16" s="21">
        <f t="shared" si="3"/>
        <v>0</v>
      </c>
      <c r="H16" s="21">
        <f t="shared" si="3"/>
        <v>0</v>
      </c>
      <c r="I16" s="49"/>
      <c r="J16" s="53"/>
    </row>
    <row r="17" s="3" customFormat="1" ht="53" customHeight="1" spans="1:10">
      <c r="A17" s="28">
        <v>4</v>
      </c>
      <c r="B17" s="29" t="s">
        <v>24</v>
      </c>
      <c r="C17" s="30">
        <v>0</v>
      </c>
      <c r="D17" s="28"/>
      <c r="E17" s="30">
        <f>C17*D17</f>
        <v>0</v>
      </c>
      <c r="F17" s="31">
        <v>331</v>
      </c>
      <c r="G17" s="31"/>
      <c r="H17" s="31">
        <f t="shared" ref="H17:H27" si="4">F17</f>
        <v>331</v>
      </c>
      <c r="I17" s="54" t="s">
        <v>25</v>
      </c>
      <c r="J17" s="47" t="s">
        <v>26</v>
      </c>
    </row>
    <row r="18" s="1" customFormat="1" customHeight="1" spans="1:10">
      <c r="A18" s="32"/>
      <c r="B18" s="33"/>
      <c r="C18" s="34"/>
      <c r="D18" s="32"/>
      <c r="E18" s="34"/>
      <c r="F18" s="17">
        <v>115.76</v>
      </c>
      <c r="G18" s="17"/>
      <c r="H18" s="17">
        <f t="shared" si="4"/>
        <v>115.76</v>
      </c>
      <c r="I18" s="46" t="s">
        <v>27</v>
      </c>
      <c r="J18" s="52"/>
    </row>
    <row r="19" s="1" customFormat="1" customHeight="1" spans="1:10">
      <c r="A19" s="32"/>
      <c r="B19" s="33"/>
      <c r="C19" s="34"/>
      <c r="D19" s="32"/>
      <c r="E19" s="34"/>
      <c r="F19" s="17">
        <v>111.7</v>
      </c>
      <c r="G19" s="17"/>
      <c r="H19" s="17">
        <f t="shared" si="4"/>
        <v>111.7</v>
      </c>
      <c r="I19" s="46" t="s">
        <v>28</v>
      </c>
      <c r="J19" s="52"/>
    </row>
    <row r="20" s="3" customFormat="1" ht="44" customHeight="1" spans="1:10">
      <c r="A20" s="35"/>
      <c r="B20" s="36"/>
      <c r="C20" s="37"/>
      <c r="D20" s="35"/>
      <c r="E20" s="37"/>
      <c r="F20" s="31">
        <v>677.5</v>
      </c>
      <c r="G20" s="31"/>
      <c r="H20" s="31">
        <f t="shared" si="4"/>
        <v>677.5</v>
      </c>
      <c r="I20" s="54" t="s">
        <v>29</v>
      </c>
      <c r="J20" s="48"/>
    </row>
    <row r="21" s="1" customFormat="1" customHeight="1" spans="1:10">
      <c r="A21" s="32"/>
      <c r="B21" s="33"/>
      <c r="C21" s="34"/>
      <c r="D21" s="32"/>
      <c r="E21" s="34"/>
      <c r="F21" s="17">
        <v>246</v>
      </c>
      <c r="G21" s="17"/>
      <c r="H21" s="17">
        <f t="shared" si="4"/>
        <v>246</v>
      </c>
      <c r="I21" s="46" t="s">
        <v>30</v>
      </c>
      <c r="J21" s="52"/>
    </row>
    <row r="22" s="1" customFormat="1" customHeight="1" spans="1:10">
      <c r="A22" s="32"/>
      <c r="B22" s="33"/>
      <c r="C22" s="34"/>
      <c r="D22" s="32"/>
      <c r="E22" s="34"/>
      <c r="F22" s="17">
        <v>250</v>
      </c>
      <c r="G22" s="17"/>
      <c r="H22" s="17">
        <f t="shared" si="4"/>
        <v>250</v>
      </c>
      <c r="I22" s="46" t="s">
        <v>30</v>
      </c>
      <c r="J22" s="52"/>
    </row>
    <row r="23" s="1" customFormat="1" ht="43" customHeight="1" spans="1:10">
      <c r="A23" s="32"/>
      <c r="B23" s="33"/>
      <c r="C23" s="34"/>
      <c r="D23" s="32"/>
      <c r="E23" s="34"/>
      <c r="F23" s="17">
        <v>394</v>
      </c>
      <c r="G23" s="17"/>
      <c r="H23" s="17">
        <f t="shared" si="4"/>
        <v>394</v>
      </c>
      <c r="I23" s="54" t="s">
        <v>31</v>
      </c>
      <c r="J23" s="52"/>
    </row>
    <row r="24" s="1" customFormat="1" ht="40" customHeight="1" spans="1:10">
      <c r="A24" s="32"/>
      <c r="B24" s="33"/>
      <c r="C24" s="34"/>
      <c r="D24" s="32"/>
      <c r="E24" s="34"/>
      <c r="F24" s="17">
        <v>373</v>
      </c>
      <c r="G24" s="17"/>
      <c r="H24" s="17">
        <f t="shared" si="4"/>
        <v>373</v>
      </c>
      <c r="I24" s="54" t="s">
        <v>31</v>
      </c>
      <c r="J24" s="52"/>
    </row>
    <row r="25" s="1" customFormat="1" ht="39" customHeight="1" spans="1:10">
      <c r="A25" s="32"/>
      <c r="B25" s="33"/>
      <c r="C25" s="34"/>
      <c r="D25" s="32"/>
      <c r="E25" s="34"/>
      <c r="F25" s="17">
        <v>710</v>
      </c>
      <c r="G25" s="17"/>
      <c r="H25" s="17">
        <f t="shared" si="4"/>
        <v>710</v>
      </c>
      <c r="I25" s="54" t="s">
        <v>32</v>
      </c>
      <c r="J25" s="52"/>
    </row>
    <row r="26" s="1" customFormat="1" customHeight="1" spans="1:10">
      <c r="A26" s="32"/>
      <c r="B26" s="33"/>
      <c r="C26" s="34"/>
      <c r="D26" s="32"/>
      <c r="E26" s="34"/>
      <c r="F26" s="17">
        <v>221</v>
      </c>
      <c r="G26" s="17"/>
      <c r="H26" s="17">
        <f t="shared" si="4"/>
        <v>221</v>
      </c>
      <c r="I26" s="46" t="s">
        <v>33</v>
      </c>
      <c r="J26" s="52"/>
    </row>
    <row r="27" s="1" customFormat="1" customHeight="1" spans="1:10">
      <c r="A27" s="25"/>
      <c r="B27" s="26"/>
      <c r="C27" s="27"/>
      <c r="D27" s="25"/>
      <c r="E27" s="27"/>
      <c r="F27" s="17">
        <v>110</v>
      </c>
      <c r="G27" s="17"/>
      <c r="H27" s="17">
        <f t="shared" si="4"/>
        <v>110</v>
      </c>
      <c r="I27" s="46" t="s">
        <v>34</v>
      </c>
      <c r="J27" s="52"/>
    </row>
    <row r="28" s="2" customFormat="1" customHeight="1" spans="1:10">
      <c r="A28" s="19"/>
      <c r="B28" s="20" t="s">
        <v>35</v>
      </c>
      <c r="C28" s="21">
        <f>SUM(C17)</f>
        <v>0</v>
      </c>
      <c r="D28" s="21">
        <f>SUM(D17)</f>
        <v>0</v>
      </c>
      <c r="E28" s="21">
        <f>SUM(E17)</f>
        <v>0</v>
      </c>
      <c r="F28" s="21">
        <f>SUM(F17:F27)</f>
        <v>3539.96</v>
      </c>
      <c r="G28" s="21">
        <f>SUM(G17:G24)</f>
        <v>0</v>
      </c>
      <c r="H28" s="21">
        <f>SUM(H17:H27)</f>
        <v>3539.96</v>
      </c>
      <c r="I28" s="49"/>
      <c r="J28" s="53"/>
    </row>
    <row r="29" s="1" customFormat="1" customHeight="1" spans="1:10">
      <c r="A29" s="22">
        <v>5</v>
      </c>
      <c r="B29" s="23" t="s">
        <v>36</v>
      </c>
      <c r="C29" s="24"/>
      <c r="D29" s="22"/>
      <c r="E29" s="24">
        <f>C29*D29</f>
        <v>0</v>
      </c>
      <c r="F29" s="17">
        <v>430</v>
      </c>
      <c r="G29" s="17"/>
      <c r="H29" s="17">
        <f t="shared" ref="H29:H40" si="5">F29</f>
        <v>430</v>
      </c>
      <c r="I29" s="46" t="s">
        <v>37</v>
      </c>
      <c r="J29" s="47" t="s">
        <v>38</v>
      </c>
    </row>
    <row r="30" s="1" customFormat="1" customHeight="1" spans="1:10">
      <c r="A30" s="22"/>
      <c r="B30" s="33"/>
      <c r="C30" s="34"/>
      <c r="D30" s="32"/>
      <c r="E30" s="34"/>
      <c r="F30" s="17">
        <v>288</v>
      </c>
      <c r="G30" s="17"/>
      <c r="H30" s="17">
        <f t="shared" si="5"/>
        <v>288</v>
      </c>
      <c r="I30" s="46" t="s">
        <v>39</v>
      </c>
      <c r="J30" s="48"/>
    </row>
    <row r="31" s="1" customFormat="1" customHeight="1" spans="1:10">
      <c r="A31" s="22"/>
      <c r="B31" s="33"/>
      <c r="C31" s="34"/>
      <c r="D31" s="32"/>
      <c r="E31" s="34"/>
      <c r="F31" s="17">
        <v>499</v>
      </c>
      <c r="G31" s="17"/>
      <c r="H31" s="38">
        <v>449</v>
      </c>
      <c r="I31" s="55" t="s">
        <v>40</v>
      </c>
      <c r="J31" s="48"/>
    </row>
    <row r="32" s="1" customFormat="1" customHeight="1" spans="1:10">
      <c r="A32" s="22"/>
      <c r="B32" s="33"/>
      <c r="C32" s="34"/>
      <c r="D32" s="32"/>
      <c r="E32" s="34"/>
      <c r="F32" s="17">
        <v>458</v>
      </c>
      <c r="G32" s="17">
        <v>458</v>
      </c>
      <c r="H32" s="39">
        <f t="shared" si="5"/>
        <v>458</v>
      </c>
      <c r="I32" s="55" t="s">
        <v>41</v>
      </c>
      <c r="J32" s="48"/>
    </row>
    <row r="33" s="1" customFormat="1" customHeight="1" spans="1:10">
      <c r="A33" s="22"/>
      <c r="B33" s="33"/>
      <c r="C33" s="34"/>
      <c r="D33" s="32"/>
      <c r="E33" s="34"/>
      <c r="F33" s="17">
        <v>264</v>
      </c>
      <c r="G33" s="17"/>
      <c r="H33" s="17">
        <f t="shared" si="5"/>
        <v>264</v>
      </c>
      <c r="I33" s="55" t="s">
        <v>42</v>
      </c>
      <c r="J33" s="48"/>
    </row>
    <row r="34" s="1" customFormat="1" customHeight="1" spans="1:10">
      <c r="A34" s="22"/>
      <c r="B34" s="33"/>
      <c r="C34" s="34"/>
      <c r="D34" s="32"/>
      <c r="E34" s="34"/>
      <c r="F34" s="17">
        <v>72</v>
      </c>
      <c r="G34" s="17"/>
      <c r="H34" s="38">
        <f t="shared" si="5"/>
        <v>72</v>
      </c>
      <c r="I34" s="55" t="s">
        <v>43</v>
      </c>
      <c r="J34" s="48"/>
    </row>
    <row r="35" s="1" customFormat="1" customHeight="1" spans="1:10">
      <c r="A35" s="22"/>
      <c r="B35" s="33"/>
      <c r="C35" s="34"/>
      <c r="D35" s="32"/>
      <c r="E35" s="34"/>
      <c r="F35" s="17">
        <v>250</v>
      </c>
      <c r="G35" s="17"/>
      <c r="H35" s="38">
        <f t="shared" si="5"/>
        <v>250</v>
      </c>
      <c r="I35" s="55" t="s">
        <v>44</v>
      </c>
      <c r="J35" s="48"/>
    </row>
    <row r="36" s="1" customFormat="1" customHeight="1" spans="1:10">
      <c r="A36" s="22"/>
      <c r="B36" s="33"/>
      <c r="C36" s="34"/>
      <c r="D36" s="32"/>
      <c r="E36" s="34"/>
      <c r="F36" s="17">
        <v>80</v>
      </c>
      <c r="G36" s="17">
        <v>80</v>
      </c>
      <c r="H36" s="39">
        <f t="shared" si="5"/>
        <v>80</v>
      </c>
      <c r="I36" s="56" t="s">
        <v>45</v>
      </c>
      <c r="J36" s="48"/>
    </row>
    <row r="37" s="1" customFormat="1" customHeight="1" spans="1:10">
      <c r="A37" s="22"/>
      <c r="B37" s="33"/>
      <c r="C37" s="34"/>
      <c r="D37" s="32"/>
      <c r="E37" s="34"/>
      <c r="F37" s="17">
        <v>665.59</v>
      </c>
      <c r="G37" s="17">
        <v>665.59</v>
      </c>
      <c r="H37" s="39">
        <f t="shared" si="5"/>
        <v>665.59</v>
      </c>
      <c r="I37" s="56" t="s">
        <v>46</v>
      </c>
      <c r="J37" s="48"/>
    </row>
    <row r="38" s="1" customFormat="1" customHeight="1" spans="1:10">
      <c r="A38" s="22"/>
      <c r="B38" s="33"/>
      <c r="C38" s="34"/>
      <c r="D38" s="32"/>
      <c r="E38" s="34"/>
      <c r="F38" s="17">
        <v>663</v>
      </c>
      <c r="G38" s="17"/>
      <c r="H38" s="17">
        <f t="shared" si="5"/>
        <v>663</v>
      </c>
      <c r="I38" s="55" t="s">
        <v>47</v>
      </c>
      <c r="J38" s="48"/>
    </row>
    <row r="39" s="1" customFormat="1" customHeight="1" spans="1:10">
      <c r="A39" s="22"/>
      <c r="B39" s="33"/>
      <c r="C39" s="34"/>
      <c r="D39" s="32"/>
      <c r="E39" s="34"/>
      <c r="F39" s="17">
        <v>247.1</v>
      </c>
      <c r="G39" s="17"/>
      <c r="H39" s="17">
        <f t="shared" si="5"/>
        <v>247.1</v>
      </c>
      <c r="I39" s="55" t="s">
        <v>48</v>
      </c>
      <c r="J39" s="48"/>
    </row>
    <row r="40" s="1" customFormat="1" customHeight="1" spans="1:10">
      <c r="A40" s="22"/>
      <c r="B40" s="33"/>
      <c r="C40" s="34"/>
      <c r="D40" s="32"/>
      <c r="E40" s="34"/>
      <c r="F40" s="17">
        <v>433.22</v>
      </c>
      <c r="G40" s="17">
        <v>433.22</v>
      </c>
      <c r="H40" s="39">
        <f t="shared" si="5"/>
        <v>433.22</v>
      </c>
      <c r="I40" s="56" t="s">
        <v>41</v>
      </c>
      <c r="J40" s="48"/>
    </row>
    <row r="41" s="2" customFormat="1" customHeight="1" spans="1:10">
      <c r="A41" s="19"/>
      <c r="B41" s="20" t="s">
        <v>49</v>
      </c>
      <c r="C41" s="21">
        <f>SUM(C29)</f>
        <v>0</v>
      </c>
      <c r="D41" s="21">
        <f>SUM(D29)</f>
        <v>0</v>
      </c>
      <c r="E41" s="21">
        <f>SUM(E29)</f>
        <v>0</v>
      </c>
      <c r="F41" s="21">
        <f t="shared" ref="F41:H41" si="6">SUM(F29:F40)</f>
        <v>4349.91</v>
      </c>
      <c r="G41" s="21">
        <f t="shared" si="6"/>
        <v>1636.81</v>
      </c>
      <c r="H41" s="21">
        <f t="shared" si="6"/>
        <v>4299.91</v>
      </c>
      <c r="I41" s="49"/>
      <c r="J41" s="50"/>
    </row>
    <row r="42" s="1" customFormat="1" customHeight="1" spans="1:10">
      <c r="A42" s="15">
        <v>6</v>
      </c>
      <c r="B42" s="16" t="s">
        <v>50</v>
      </c>
      <c r="C42" s="17">
        <v>0</v>
      </c>
      <c r="D42" s="18"/>
      <c r="E42" s="17">
        <f t="shared" ref="E42:E47" si="7">C42*D42</f>
        <v>0</v>
      </c>
      <c r="F42" s="17">
        <v>0</v>
      </c>
      <c r="G42" s="17">
        <v>0</v>
      </c>
      <c r="H42" s="17">
        <f t="shared" ref="H42:H45" si="8">F42+G42</f>
        <v>0</v>
      </c>
      <c r="I42" s="46"/>
      <c r="J42" s="47" t="s">
        <v>51</v>
      </c>
    </row>
    <row r="43" s="2" customFormat="1" customHeight="1" spans="1:10">
      <c r="A43" s="19"/>
      <c r="B43" s="20" t="s">
        <v>52</v>
      </c>
      <c r="C43" s="21">
        <f>SUM(C42)</f>
        <v>0</v>
      </c>
      <c r="D43" s="21">
        <f>SUM(D42)</f>
        <v>0</v>
      </c>
      <c r="E43" s="21">
        <f>SUM(E42)</f>
        <v>0</v>
      </c>
      <c r="F43" s="21">
        <f t="shared" ref="F43:H43" si="9">SUM(F42:F42)</f>
        <v>0</v>
      </c>
      <c r="G43" s="21">
        <f t="shared" si="9"/>
        <v>0</v>
      </c>
      <c r="H43" s="21">
        <f t="shared" si="9"/>
        <v>0</v>
      </c>
      <c r="I43" s="49"/>
      <c r="J43" s="53"/>
    </row>
    <row r="44" s="1" customFormat="1" customHeight="1" spans="1:10">
      <c r="A44" s="15">
        <v>7</v>
      </c>
      <c r="B44" s="16" t="s">
        <v>53</v>
      </c>
      <c r="C44" s="17">
        <v>0</v>
      </c>
      <c r="D44" s="18"/>
      <c r="E44" s="17">
        <f t="shared" si="7"/>
        <v>0</v>
      </c>
      <c r="F44" s="17">
        <v>0</v>
      </c>
      <c r="G44" s="17">
        <v>0</v>
      </c>
      <c r="H44" s="17">
        <f t="shared" si="8"/>
        <v>0</v>
      </c>
      <c r="I44" s="46"/>
      <c r="J44" s="57"/>
    </row>
    <row r="45" s="1" customFormat="1" customHeight="1" spans="1:10">
      <c r="A45" s="15"/>
      <c r="B45" s="16"/>
      <c r="C45" s="17"/>
      <c r="D45" s="18"/>
      <c r="E45" s="17"/>
      <c r="F45" s="17">
        <v>0</v>
      </c>
      <c r="G45" s="17">
        <v>0</v>
      </c>
      <c r="H45" s="17">
        <f t="shared" si="8"/>
        <v>0</v>
      </c>
      <c r="I45" s="46"/>
      <c r="J45" s="58"/>
    </row>
    <row r="46" s="2" customFormat="1" customHeight="1" spans="1:10">
      <c r="A46" s="19"/>
      <c r="B46" s="20" t="s">
        <v>54</v>
      </c>
      <c r="C46" s="21">
        <f>SUM(C44)</f>
        <v>0</v>
      </c>
      <c r="D46" s="21">
        <f>SUM(D44)</f>
        <v>0</v>
      </c>
      <c r="E46" s="21">
        <f>SUM(E44)</f>
        <v>0</v>
      </c>
      <c r="F46" s="21">
        <f t="shared" ref="F46:H46" si="10">SUM(F44:F45)</f>
        <v>0</v>
      </c>
      <c r="G46" s="21">
        <f t="shared" si="10"/>
        <v>0</v>
      </c>
      <c r="H46" s="21">
        <f t="shared" si="10"/>
        <v>0</v>
      </c>
      <c r="I46" s="49"/>
      <c r="J46" s="59"/>
    </row>
    <row r="47" s="1" customFormat="1" customHeight="1" spans="1:10">
      <c r="A47" s="15">
        <v>8</v>
      </c>
      <c r="B47" s="16" t="s">
        <v>55</v>
      </c>
      <c r="C47" s="17">
        <v>0</v>
      </c>
      <c r="D47" s="18"/>
      <c r="E47" s="17">
        <f t="shared" si="7"/>
        <v>0</v>
      </c>
      <c r="F47" s="17">
        <v>0</v>
      </c>
      <c r="G47" s="17">
        <v>0</v>
      </c>
      <c r="H47" s="17">
        <f t="shared" ref="H47:H50" si="11">F47+G47</f>
        <v>0</v>
      </c>
      <c r="I47" s="46"/>
      <c r="J47" s="51" t="s">
        <v>56</v>
      </c>
    </row>
    <row r="48" s="1" customFormat="1" customHeight="1" spans="1:10">
      <c r="A48" s="15"/>
      <c r="B48" s="16"/>
      <c r="C48" s="17"/>
      <c r="D48" s="18"/>
      <c r="E48" s="17"/>
      <c r="F48" s="17">
        <v>0</v>
      </c>
      <c r="G48" s="17">
        <v>0</v>
      </c>
      <c r="H48" s="17">
        <f t="shared" si="11"/>
        <v>0</v>
      </c>
      <c r="I48" s="46"/>
      <c r="J48" s="52"/>
    </row>
    <row r="49" s="2" customFormat="1" customHeight="1" spans="1:10">
      <c r="A49" s="19"/>
      <c r="B49" s="20" t="s">
        <v>57</v>
      </c>
      <c r="C49" s="21">
        <f>SUM(C47)</f>
        <v>0</v>
      </c>
      <c r="D49" s="21">
        <f>SUM(D47)</f>
        <v>0</v>
      </c>
      <c r="E49" s="21">
        <f>SUM(E47)</f>
        <v>0</v>
      </c>
      <c r="F49" s="21">
        <f t="shared" ref="F49:H49" si="12">SUM(F47:F48)</f>
        <v>0</v>
      </c>
      <c r="G49" s="21">
        <f t="shared" si="12"/>
        <v>0</v>
      </c>
      <c r="H49" s="21">
        <f t="shared" si="12"/>
        <v>0</v>
      </c>
      <c r="I49" s="49"/>
      <c r="J49" s="53"/>
    </row>
    <row r="50" s="1" customFormat="1" customHeight="1" spans="1:10">
      <c r="A50" s="15">
        <v>9</v>
      </c>
      <c r="B50" s="16" t="s">
        <v>58</v>
      </c>
      <c r="C50" s="17">
        <v>0</v>
      </c>
      <c r="D50" s="18"/>
      <c r="E50" s="17">
        <f>C50*D50</f>
        <v>0</v>
      </c>
      <c r="F50" s="17">
        <v>0</v>
      </c>
      <c r="G50" s="17">
        <v>0</v>
      </c>
      <c r="H50" s="17">
        <f t="shared" si="11"/>
        <v>0</v>
      </c>
      <c r="I50" s="46"/>
      <c r="J50" s="47" t="s">
        <v>59</v>
      </c>
    </row>
    <row r="51" s="2" customFormat="1" customHeight="1" spans="1:10">
      <c r="A51" s="19"/>
      <c r="B51" s="20" t="s">
        <v>60</v>
      </c>
      <c r="C51" s="21">
        <f>SUM(C50)</f>
        <v>0</v>
      </c>
      <c r="D51" s="21">
        <f>SUM(D50)</f>
        <v>0</v>
      </c>
      <c r="E51" s="21">
        <f>SUM(E50)</f>
        <v>0</v>
      </c>
      <c r="F51" s="21">
        <f t="shared" ref="F51:H51" si="13">SUM(F50:F50)</f>
        <v>0</v>
      </c>
      <c r="G51" s="21">
        <f t="shared" si="13"/>
        <v>0</v>
      </c>
      <c r="H51" s="21">
        <f t="shared" si="13"/>
        <v>0</v>
      </c>
      <c r="I51" s="49"/>
      <c r="J51" s="50"/>
    </row>
    <row r="52" s="1" customFormat="1" customHeight="1" spans="1:10">
      <c r="A52" s="22">
        <v>10</v>
      </c>
      <c r="B52" s="23" t="s">
        <v>61</v>
      </c>
      <c r="C52" s="24">
        <v>0</v>
      </c>
      <c r="D52" s="22"/>
      <c r="E52" s="24">
        <f>C52*D52</f>
        <v>0</v>
      </c>
      <c r="F52" s="17">
        <v>3600</v>
      </c>
      <c r="G52" s="17"/>
      <c r="H52" s="17">
        <f t="shared" ref="H52:H56" si="14">F52</f>
        <v>3600</v>
      </c>
      <c r="I52" s="46" t="s">
        <v>62</v>
      </c>
      <c r="J52" s="57"/>
    </row>
    <row r="53" s="1" customFormat="1" customHeight="1" spans="1:10">
      <c r="A53" s="32"/>
      <c r="B53" s="33"/>
      <c r="C53" s="34"/>
      <c r="D53" s="32"/>
      <c r="E53" s="34"/>
      <c r="F53" s="17">
        <v>82.5</v>
      </c>
      <c r="G53" s="17">
        <f>F53</f>
        <v>82.5</v>
      </c>
      <c r="H53" s="17"/>
      <c r="I53" s="56" t="s">
        <v>63</v>
      </c>
      <c r="J53" s="58"/>
    </row>
    <row r="54" s="1" customFormat="1" customHeight="1" spans="1:10">
      <c r="A54" s="32"/>
      <c r="B54" s="33"/>
      <c r="C54" s="34"/>
      <c r="D54" s="32"/>
      <c r="E54" s="34"/>
      <c r="F54" s="17">
        <v>760</v>
      </c>
      <c r="G54" s="17"/>
      <c r="H54" s="17">
        <v>760</v>
      </c>
      <c r="I54" s="56" t="s">
        <v>63</v>
      </c>
      <c r="J54" s="58"/>
    </row>
    <row r="55" s="1" customFormat="1" customHeight="1" spans="1:10">
      <c r="A55" s="32"/>
      <c r="B55" s="33"/>
      <c r="C55" s="34"/>
      <c r="D55" s="32"/>
      <c r="E55" s="34"/>
      <c r="F55" s="17">
        <v>2500</v>
      </c>
      <c r="G55" s="17"/>
      <c r="H55" s="17">
        <f t="shared" si="14"/>
        <v>2500</v>
      </c>
      <c r="I55" s="46" t="s">
        <v>64</v>
      </c>
      <c r="J55" s="58"/>
    </row>
    <row r="56" s="1" customFormat="1" customHeight="1" spans="1:10">
      <c r="A56" s="32"/>
      <c r="B56" s="33"/>
      <c r="C56" s="34"/>
      <c r="D56" s="32"/>
      <c r="E56" s="34"/>
      <c r="F56" s="17">
        <v>74</v>
      </c>
      <c r="G56" s="17"/>
      <c r="H56" s="17">
        <f t="shared" si="14"/>
        <v>74</v>
      </c>
      <c r="I56" s="46" t="s">
        <v>65</v>
      </c>
      <c r="J56" s="58"/>
    </row>
    <row r="57" s="2" customFormat="1" customHeight="1" spans="1:10">
      <c r="A57" s="19"/>
      <c r="B57" s="20" t="s">
        <v>66</v>
      </c>
      <c r="C57" s="21">
        <f>SUM(C52)</f>
        <v>0</v>
      </c>
      <c r="D57" s="21">
        <f>SUM(D52)</f>
        <v>0</v>
      </c>
      <c r="E57" s="21">
        <f>SUM(E52)</f>
        <v>0</v>
      </c>
      <c r="F57" s="21">
        <f>SUM(F52:F56)</f>
        <v>7016.5</v>
      </c>
      <c r="G57" s="21">
        <f>SUM(G52:G55)</f>
        <v>82.5</v>
      </c>
      <c r="H57" s="21">
        <f>SUM(H52:H56)</f>
        <v>6934</v>
      </c>
      <c r="I57" s="49"/>
      <c r="J57" s="59"/>
    </row>
    <row r="58" s="1" customFormat="1" customHeight="1" spans="1:10">
      <c r="A58" s="19"/>
      <c r="B58" s="20" t="s">
        <v>67</v>
      </c>
      <c r="C58" s="21">
        <f t="shared" ref="C58:H58" si="15">SUM(C57,C51,C49,C46,C43,C41,C28,C16,C13,C10)</f>
        <v>0</v>
      </c>
      <c r="D58" s="21">
        <f t="shared" si="15"/>
        <v>0</v>
      </c>
      <c r="E58" s="21">
        <f t="shared" si="15"/>
        <v>0</v>
      </c>
      <c r="F58" s="21">
        <f t="shared" si="15"/>
        <v>14906.37</v>
      </c>
      <c r="G58" s="21">
        <f t="shared" si="15"/>
        <v>1719.31</v>
      </c>
      <c r="H58" s="21">
        <f t="shared" si="15"/>
        <v>14773.87</v>
      </c>
      <c r="I58" s="49"/>
      <c r="J58" s="60"/>
    </row>
    <row r="59" s="1" customFormat="1" customHeight="1" spans="1:3">
      <c r="A59" s="4"/>
      <c r="C59" s="5"/>
    </row>
    <row r="60" s="1" customFormat="1" customHeight="1" spans="1:3">
      <c r="A60" s="4"/>
      <c r="C60" s="5"/>
    </row>
    <row r="61" s="1" customFormat="1" customHeight="1" spans="1:3">
      <c r="A61" s="4"/>
      <c r="C61" s="5"/>
    </row>
    <row r="62" s="1" customFormat="1" customHeight="1" spans="1:9">
      <c r="A62" s="40" t="s">
        <v>68</v>
      </c>
      <c r="B62" s="41"/>
      <c r="C62" s="42" t="s">
        <v>69</v>
      </c>
      <c r="D62" s="42"/>
      <c r="E62" s="42" t="s">
        <v>70</v>
      </c>
      <c r="F62" s="42"/>
      <c r="G62" s="42" t="s">
        <v>71</v>
      </c>
      <c r="H62" s="42"/>
      <c r="I62" s="61" t="s">
        <v>72</v>
      </c>
    </row>
    <row r="63" s="1" customFormat="1" customHeight="1" spans="1:9">
      <c r="A63" s="43">
        <f>E58</f>
        <v>0</v>
      </c>
      <c r="B63" s="44"/>
      <c r="C63" s="44">
        <f>H58</f>
        <v>14773.87</v>
      </c>
      <c r="D63" s="44"/>
      <c r="E63" s="44">
        <f>F58</f>
        <v>14906.37</v>
      </c>
      <c r="F63" s="44"/>
      <c r="G63" s="44">
        <f>G58</f>
        <v>1719.31</v>
      </c>
      <c r="H63" s="44"/>
      <c r="I63" s="62">
        <f>A63-C63</f>
        <v>-14773.87</v>
      </c>
    </row>
    <row r="64" s="1" customFormat="1" customHeight="1" spans="1:3">
      <c r="A64" s="4"/>
      <c r="C64" s="5"/>
    </row>
    <row r="65" s="1" customFormat="1" customHeight="1" spans="1:9">
      <c r="A65" s="63" t="s">
        <v>73</v>
      </c>
      <c r="B65" s="2"/>
      <c r="C65" s="64" t="s">
        <v>74</v>
      </c>
      <c r="D65" s="63"/>
      <c r="E65" s="63" t="s">
        <v>75</v>
      </c>
      <c r="F65" s="63"/>
      <c r="G65" s="63" t="s">
        <v>76</v>
      </c>
      <c r="H65" s="63"/>
      <c r="I65" s="2"/>
    </row>
  </sheetData>
  <mergeCells count="65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27"/>
    <mergeCell ref="A44:A45"/>
    <mergeCell ref="A47:A48"/>
    <mergeCell ref="A52:A55"/>
    <mergeCell ref="B6:B7"/>
    <mergeCell ref="B8:B9"/>
    <mergeCell ref="B11:B12"/>
    <mergeCell ref="B14:B15"/>
    <mergeCell ref="B17:B27"/>
    <mergeCell ref="B29:B40"/>
    <mergeCell ref="B44:B45"/>
    <mergeCell ref="B47:B48"/>
    <mergeCell ref="B52:B55"/>
    <mergeCell ref="C8:C9"/>
    <mergeCell ref="C11:C12"/>
    <mergeCell ref="C14:C15"/>
    <mergeCell ref="C17:C27"/>
    <mergeCell ref="C29:C40"/>
    <mergeCell ref="C44:C45"/>
    <mergeCell ref="C47:C48"/>
    <mergeCell ref="C52:C55"/>
    <mergeCell ref="D8:D9"/>
    <mergeCell ref="D11:D12"/>
    <mergeCell ref="D14:D15"/>
    <mergeCell ref="D17:D27"/>
    <mergeCell ref="D29:D40"/>
    <mergeCell ref="D44:D45"/>
    <mergeCell ref="D47:D48"/>
    <mergeCell ref="D52:D55"/>
    <mergeCell ref="E8:E9"/>
    <mergeCell ref="E11:E12"/>
    <mergeCell ref="E14:E15"/>
    <mergeCell ref="E17:E27"/>
    <mergeCell ref="E29:E40"/>
    <mergeCell ref="E44:E45"/>
    <mergeCell ref="E47:E48"/>
    <mergeCell ref="E52:E55"/>
    <mergeCell ref="J4:J5"/>
    <mergeCell ref="J6:J7"/>
    <mergeCell ref="J8:J10"/>
    <mergeCell ref="J11:J13"/>
    <mergeCell ref="J14:J16"/>
    <mergeCell ref="J17:J28"/>
    <mergeCell ref="J29:J41"/>
    <mergeCell ref="J42:J43"/>
    <mergeCell ref="J44:J46"/>
    <mergeCell ref="J47:J49"/>
    <mergeCell ref="J50:J51"/>
    <mergeCell ref="J52:J5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2021-10-27T03:23:12Z</dcterms:created>
  <dcterms:modified xsi:type="dcterms:W3CDTF">2021-10-27T03:23:43Z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B34BB85F787749548B3EC2AE59401BEB</vt:lpwstr>
  </property>
  <property fmtid="{D5CDD505-2E9C-101B-9397-08002B2CF9AE}" pid="3" name="KSOProductBuildVer">
    <vt:lpwstr>2052-11.1.0.11045</vt:lpwstr>
  </property>
</Properties>
</file>