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BD24FDE5-C121-4C04-B600-58C847FEB9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/>
  <c r="H18" i="2"/>
  <c r="B21" i="2"/>
  <c r="K21" i="2"/>
  <c r="G18" i="2"/>
  <c r="G52" i="3"/>
  <c r="F52" i="3"/>
  <c r="F27" i="3"/>
  <c r="F53" i="3"/>
  <c r="E58" i="3"/>
  <c r="D52" i="3"/>
  <c r="C52" i="3"/>
  <c r="H51" i="3"/>
  <c r="H50" i="3"/>
  <c r="H49" i="3"/>
  <c r="H48" i="3"/>
  <c r="H47" i="3"/>
  <c r="H46" i="3"/>
  <c r="H45" i="3"/>
  <c r="H52" i="3"/>
  <c r="E45" i="3"/>
  <c r="E52" i="3"/>
  <c r="G44" i="3"/>
  <c r="G53" i="3"/>
  <c r="G58" i="3"/>
  <c r="F44" i="3"/>
  <c r="D44" i="3"/>
  <c r="D27" i="3"/>
  <c r="D53" i="3"/>
  <c r="C44" i="3"/>
  <c r="C27" i="3"/>
  <c r="C53" i="3"/>
  <c r="H43" i="3"/>
  <c r="H42" i="3"/>
  <c r="H41" i="3"/>
  <c r="H44" i="3"/>
  <c r="E41" i="3"/>
  <c r="E44" i="3"/>
  <c r="G40" i="3"/>
  <c r="F40" i="3"/>
  <c r="E40" i="3"/>
  <c r="D40" i="3"/>
  <c r="C40" i="3"/>
  <c r="H39" i="3"/>
  <c r="H38" i="3"/>
  <c r="H40" i="3"/>
  <c r="E38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E32" i="3"/>
  <c r="D32" i="3"/>
  <c r="C32" i="3"/>
  <c r="H31" i="3"/>
  <c r="H30" i="3"/>
  <c r="H29" i="3"/>
  <c r="H28" i="3"/>
  <c r="H32" i="3"/>
  <c r="E28" i="3"/>
  <c r="H25" i="3"/>
  <c r="H26" i="3"/>
  <c r="H27" i="3"/>
  <c r="G27" i="3"/>
  <c r="E25" i="3"/>
  <c r="E27" i="3"/>
  <c r="G24" i="3"/>
  <c r="F24" i="3"/>
  <c r="E24" i="3"/>
  <c r="D24" i="3"/>
  <c r="C24" i="3"/>
  <c r="H23" i="3"/>
  <c r="H22" i="3"/>
  <c r="H24" i="3"/>
  <c r="E22" i="3"/>
  <c r="G21" i="3"/>
  <c r="F21" i="3"/>
  <c r="D21" i="3"/>
  <c r="C21" i="3"/>
  <c r="H20" i="3"/>
  <c r="H19" i="3"/>
  <c r="H18" i="3"/>
  <c r="H17" i="3"/>
  <c r="H21" i="3"/>
  <c r="E17" i="3"/>
  <c r="E21" i="3"/>
  <c r="G16" i="3"/>
  <c r="F16" i="3"/>
  <c r="E16" i="3"/>
  <c r="D16" i="3"/>
  <c r="C16" i="3"/>
  <c r="H15" i="3"/>
  <c r="H14" i="3"/>
  <c r="H16" i="3"/>
  <c r="E14" i="3"/>
  <c r="G13" i="3"/>
  <c r="F13" i="3"/>
  <c r="D13" i="3"/>
  <c r="C13" i="3"/>
  <c r="H12" i="3"/>
  <c r="H11" i="3"/>
  <c r="H10" i="3"/>
  <c r="H9" i="3"/>
  <c r="H8" i="3"/>
  <c r="H13" i="3"/>
  <c r="E8" i="3"/>
  <c r="E13" i="3"/>
  <c r="H53" i="3"/>
  <c r="C58" i="3"/>
  <c r="E53" i="3"/>
  <c r="A58" i="3"/>
  <c r="I58" i="3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<sst xmlns="http://schemas.openxmlformats.org/spreadsheetml/2006/main" count="107" uniqueCount="86">
  <si>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</si>
  <si>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</si>
  <si>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</si>
  <si>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</si>
  <si>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</si>
  <si>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</si>
  <si>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</si>
  <si>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</si>
  <si>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</si>
  <si>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</si>
  <si>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</si>
  <si>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</si>
  <si>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</si>
  <si>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</si>
  <si>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</si>
  <si>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</si>
  <si>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</si>
  <si>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</si>
  <si>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</si>
  <si>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</si>
  <si>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</si>
  <si>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</si>
  <si>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</si>
  <si>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</si>
  <si>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</si>
  <si>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</si>
  <si>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</si>
  <si>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</si>
  <si>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</si>
  <si>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</si>
  <si>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</si>
  <si>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</si>
  <si>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</si>
  <si>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</si>
  <si>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</si>
  <si>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</si>
  <si>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</si>
  <si>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</si>
  <si>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</si>
  <si>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</si>
  <si>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</si>
  <si>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</si>
  <si>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</si>
  <si>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</si>
  <si>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</si>
  <si>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</si>
  <si>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</si>
  <si>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</si>
  <si>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</si>
  <si>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</si>
  <si>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</si>
  <si>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</si>
  <si>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</si>
  <si>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</si>
  <si>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</si>
  <si>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</si>
  <si>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</si>
  <si>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</si>
  <si>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</si>
  <si>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</si>
  <si>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</si>
  <si>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</si>
  <si>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</si>
  <si>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</si>
  <si>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</si>
  <si>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</si>
  <si>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</si>
  <si>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</si>
  <si>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</si>
  <si>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</si>
  <si>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</si>
  <si>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</si>
  <si>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</si>
  <si>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</si>
  <si>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</si>
  <si>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</si>
  <si>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</si>
  <si>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</si>
  <si>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</si>
  <si>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</si>
  <si>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</si>
  <si>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</si>
  <si>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会议日期：2023年4月18日-22日</t>
    <phoneticPr fontId="15" type="noConversion"/>
  </si>
  <si>
    <t>晚宴啤酒</t>
    <phoneticPr fontId="15" type="noConversion"/>
  </si>
  <si>
    <t>VIP备品</t>
    <phoneticPr fontId="15" type="noConversion"/>
  </si>
  <si>
    <t>团号：HMEA-230418-SXY854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</si>
</sst>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M7" sqref="M7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6" width="13.44140625" customWidth="1"/>
    <col min="8" max="8" width="13.2187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85</v>
      </c>
      <c r="I4" s="55"/>
      <c r="J4" s="54" t="s">
        <v>82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11000</v>
      </c>
      <c r="D25" s="66">
        <v>1</v>
      </c>
      <c r="E25" s="63">
        <f t="shared" si="2"/>
        <v>11000</v>
      </c>
      <c r="F25" s="34">
        <v>0</v>
      </c>
      <c r="G25" s="34">
        <v>0</v>
      </c>
      <c r="H25" s="34">
        <f t="shared" si="0"/>
        <v>0</v>
      </c>
      <c r="I25" s="47" t="s">
        <v>83</v>
      </c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7" t="s">
        <v>84</v>
      </c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11000</v>
      </c>
      <c r="D27" s="37">
        <f t="shared" ref="D27:E27" si="9">SUM(D25)</f>
        <v>1</v>
      </c>
      <c r="E27" s="37">
        <f t="shared" si="9"/>
        <v>11000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51">
        <v>0</v>
      </c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11000</v>
      </c>
      <c r="D53" s="37">
        <f t="shared" ref="D53:H53" si="22">SUM(D52,D44,D40,D37,D32,D27,D24,D21,D16,D13)</f>
        <v>2</v>
      </c>
      <c r="E53" s="37">
        <f t="shared" si="22"/>
        <v>11000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11000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6">
        <f>A58-C58</f>
        <v>11000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2023-04-12T09:53:04Z</cp:lastPrinted>
  <dcterms:created xsi:type="dcterms:W3CDTF">2014-04-15T08:52:00Z</dcterms:created>
  <dcterms:modified xsi:type="dcterms:W3CDTF">2023-04-14T04:06:52Z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